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SEMANA" sheetId="1" r:id="rId4"/>
    <sheet state="visible" name="2 SEMANA" sheetId="2" r:id="rId5"/>
  </sheets>
  <definedNames/>
  <calcPr/>
</workbook>
</file>

<file path=xl/sharedStrings.xml><?xml version="1.0" encoding="utf-8"?>
<sst xmlns="http://schemas.openxmlformats.org/spreadsheetml/2006/main" count="507" uniqueCount="50">
  <si>
    <t>ESTABELECIMENTOS</t>
  </si>
  <si>
    <t>QUANT.</t>
  </si>
  <si>
    <t>COMPARAÇÃO DE PREÇOS</t>
  </si>
  <si>
    <t>PREÇO MÉDIO</t>
  </si>
  <si>
    <t>MERCANTIL</t>
  </si>
  <si>
    <t>G. BARBOSA</t>
  </si>
  <si>
    <t>MIX MATEUS</t>
  </si>
  <si>
    <t>ASSAI   ATACADISTA</t>
  </si>
  <si>
    <t>ATACADÃO</t>
  </si>
  <si>
    <t>JOMART ATACADO</t>
  </si>
  <si>
    <t>AV. TANCREDO NEVES, JABUTIANA</t>
  </si>
  <si>
    <t>AV. DEPUTADO SILVIO TEIXEIRA, JARDINS</t>
  </si>
  <si>
    <t>A. CHANCELER OSVALDO ARANHA</t>
  </si>
  <si>
    <t>AV. MELICIO MACHADO</t>
  </si>
  <si>
    <t>AV. MARANHÃO</t>
  </si>
  <si>
    <t>MAIOR</t>
  </si>
  <si>
    <t>MENOR</t>
  </si>
  <si>
    <t>DIFERENÇA</t>
  </si>
  <si>
    <t>PRODUTOS KG</t>
  </si>
  <si>
    <t>MARCAS</t>
  </si>
  <si>
    <t>R$</t>
  </si>
  <si>
    <t>PERU</t>
  </si>
  <si>
    <t>SADIA</t>
  </si>
  <si>
    <t>_</t>
  </si>
  <si>
    <t>SEARA</t>
  </si>
  <si>
    <t>CHESTER</t>
  </si>
  <si>
    <t>PANETONE (400/450G)</t>
  </si>
  <si>
    <t>BAUDUCCO</t>
  </si>
  <si>
    <t>VISCONTI</t>
  </si>
  <si>
    <t>VISCONDE</t>
  </si>
  <si>
    <t>CHOCOTONE (400/450G)</t>
  </si>
  <si>
    <t>CHOCOLATE (CX)</t>
  </si>
  <si>
    <t>NESTLE</t>
  </si>
  <si>
    <t>GAROTO</t>
  </si>
  <si>
    <t>VINHO (750ML)</t>
  </si>
  <si>
    <t>PERGOLA</t>
  </si>
  <si>
    <t>QUINTA DO MORGADO</t>
  </si>
  <si>
    <t>ESPUMANTE (1L)</t>
  </si>
  <si>
    <t>SALTON</t>
  </si>
  <si>
    <t>QUEIJO DO REINO (600/700G)</t>
  </si>
  <si>
    <t>REGINA</t>
  </si>
  <si>
    <t>UVA PASSA</t>
  </si>
  <si>
    <t>KG</t>
  </si>
  <si>
    <t>MACÃ</t>
  </si>
  <si>
    <t>UVA</t>
  </si>
  <si>
    <t>CASTANHA CAJU</t>
  </si>
  <si>
    <t>TOTAL CESTA</t>
  </si>
  <si>
    <t>* Pesquisa realizada entre os dias 12 à 13 de dezembro.</t>
  </si>
  <si>
    <t>Praça Camerino, 45, Bairro Centro, Aracaju/SE, CEP: 49010-220 Telefone: (79) 3211-3383     |     E-mail: procon.sejuc@sejuc.se.gov.br</t>
  </si>
  <si>
    <t>* Pesquisa realizada entre os dias 19 à 21 de dezembro.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</si>
</sst>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/>
      <name val="Arial"/>
      <scheme val="minor"/>
    </font>
    <font>
      <sz val="11.0"/>
      <color/>
      <name val="Calibri"/>
    </font>
    <font/>
    <font>
      <b/>
      <sz val="9.0"/>
      <color rgb="FFFF0000"/>
      <name val="Calibri"/>
    </font>
    <font>
      <b/>
      <sz val="9.0"/>
      <color rgb="FFDC0000"/>
      <name val="Calibri"/>
    </font>
    <font>
      <sz val="9.0"/>
      <name val="Calibri"/>
    </font>
    <font>
      <b/>
      <sz val="9.0"/>
      <color rgb="FF595959"/>
      <name val="Calibri"/>
    </font>
    <font>
      <b/>
      <i/>
      <sz val="8.0"/>
      <color rgb="FF595959"/>
      <name val="Calibri"/>
    </font>
    <font>
      <b/>
      <sz val="9.0"/>
      <color/>
      <name val="Calibri"/>
    </font>
    <font>
      <b/>
      <sz val="10.0"/>
      <color/>
      <name val="Calibri"/>
    </font>
    <font>
      <b/>
      <sz val="9.0"/>
      <name val="Calibri"/>
    </font>
    <font>
      <b/>
      <sz val="9.0"/>
      <color rgb="FF9A0000"/>
      <name val="Calibri"/>
    </font>
    <font>
      <b/>
      <sz val="9.0"/>
      <color rgb="FFEAF1DD"/>
      <name val="Calibri"/>
    </font>
    <font>
      <b/>
      <sz val="9.0"/>
      <color rgb="FF0C0C0C"/>
      <name val="Calibri"/>
    </font>
    <font>
      <b/>
      <sz val="11.0"/>
      <color/>
      <name val="Calibri"/>
    </font>
    <font>
      <sz val="10.0"/>
      <name val="Calibri"/>
    </font>
    <font>
      <sz val="11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DC0000"/>
        <bgColor rgb="FFDC0000"/>
      </patternFill>
    </fill>
    <fill>
      <patternFill patternType="solid">
        <fgColor rgb="FFFBD4B4"/>
        <bgColor rgb="FFFBD4B4"/>
      </patternFill>
    </fill>
    <fill>
      <patternFill patternType="solid">
        <fgColor rgb="FFEAF1DD"/>
        <bgColor rgb="FFEAF1DD"/>
      </patternFill>
    </fill>
    <fill>
      <patternFill patternType="solid">
        <fgColor rgb="FFE5B8B7"/>
        <bgColor rgb="FFE5B8B7"/>
      </patternFill>
    </fill>
    <fill>
      <patternFill patternType="solid">
        <fgColor rgb="FF76923C"/>
        <bgColor rgb="FF76923C"/>
      </patternFill>
    </fill>
    <fill>
      <patternFill patternType="solid">
        <fgColor rgb="FFF2F2F2"/>
        <bgColor rgb="FFF2F2F2"/>
      </patternFill>
    </fill>
  </fills>
  <borders count="48">
    <border/>
    <border>
      <left style="thin">
        <color rgb="FF000000"/>
      </left>
      <top style="thin">
        <color rgb="FF000000"/>
      </top>
      <bottom style="thin">
        <color rgb="FFFF0000"/>
      </bottom>
    </border>
    <border>
      <top style="thin">
        <color rgb="FF000000"/>
      </top>
      <bottom style="thin">
        <color rgb="FFFF0000"/>
      </bottom>
    </border>
    <border>
      <right style="thin">
        <color rgb="FFFF0000"/>
      </right>
      <top style="thin">
        <color rgb="FF000000"/>
      </top>
      <bottom style="thin">
        <color rgb="FFFF0000"/>
      </bottom>
    </border>
    <border>
      <left style="thin">
        <color rgb="FFFF0000"/>
      </left>
      <bottom style="thin">
        <color rgb="FFFF0000"/>
      </bottom>
    </border>
    <border>
      <bottom style="thin">
        <color rgb="FFFF0000"/>
      </bottom>
    </border>
    <border>
      <right style="thin">
        <color rgb="FFFF0000"/>
      </right>
      <bottom style="thin">
        <color rgb="FFFF0000"/>
      </bottom>
    </border>
    <border>
      <right style="thin">
        <color/>
      </right>
    </border>
    <border>
      <left style="thin">
        <color/>
      </left>
    </border>
    <border>
      <right style="thin">
        <color rgb="FFFF0000"/>
      </right>
    </border>
    <border>
      <left style="thin">
        <color/>
      </left>
      <top/>
      <bottom/>
    </border>
    <border>
      <top/>
      <bottom/>
    </border>
    <border>
      <right style="thin">
        <color/>
      </right>
      <top/>
      <bottom/>
    </border>
    <border>
      <right/>
      <top/>
      <bottom/>
    </border>
    <border>
      <left style="thin">
        <color/>
      </left>
      <bottom style="thin">
        <color/>
      </bottom>
    </border>
    <border>
      <bottom style="thin">
        <color/>
      </bottom>
    </border>
    <border>
      <right style="thin">
        <color rgb="FFFF0000"/>
      </right>
      <bottom style="thin">
        <color/>
      </bottom>
    </border>
    <border>
      <left style="thin">
        <color/>
      </left>
      <top style="thin">
        <color rgb="FFFF0000"/>
      </top>
    </border>
    <border>
      <top style="thin">
        <color rgb="FFFF0000"/>
      </top>
    </border>
    <border>
      <right style="thin">
        <color/>
      </right>
      <top style="thin">
        <color rgb="FFFF0000"/>
      </top>
    </border>
    <border>
      <left style="thin">
        <color rgb="FFFF0000"/>
      </left>
      <top style="thin">
        <color rgb="FFFF0000"/>
      </top>
    </border>
    <border>
      <right style="thin">
        <color rgb="FFFF0000"/>
      </right>
      <top style="thin">
        <color rgb="FFFF0000"/>
      </top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top style="thin">
        <color rgb="FFFF0000"/>
      </top>
      <bottom style="thin">
        <color rgb="FFFF0000"/>
      </bottom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right style="thin">
        <color/>
      </right>
      <bottom style="thin">
        <color/>
      </bottom>
    </border>
    <border>
      <left style="thin">
        <color/>
      </left>
      <right style="thin">
        <color/>
      </right>
      <top style="thin">
        <color/>
      </top>
    </border>
    <border>
      <left style="thin">
        <color/>
      </left>
      <right style="thin">
        <color rgb="FFFF0000"/>
      </right>
      <top style="thin">
        <color/>
      </top>
    </border>
    <border>
      <left style="thin">
        <color rgb="FFFF0000"/>
      </left>
    </border>
    <border>
      <left style="thin">
        <color/>
      </left>
      <right/>
      <top/>
      <bottom/>
    </border>
    <border>
      <left/>
      <right/>
      <top/>
      <bottom/>
    </border>
    <border>
      <left/>
      <right style="thin">
        <color/>
      </right>
      <top/>
      <bottom/>
    </border>
    <border>
      <left style="thin">
        <color/>
      </left>
      <top style="thin">
        <color/>
      </top>
      <bottom style="thin">
        <color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/>
      </right>
      <top/>
      <bottom style="thin">
        <color rgb="FFFF0000"/>
      </bottom>
    </border>
    <border>
      <left style="thin">
        <color/>
      </left>
      <right style="thin">
        <color/>
      </right>
      <top style="thin">
        <color/>
      </top>
      <bottom style="thin">
        <color/>
      </bottom>
    </border>
    <border>
      <left style="thin">
        <color rgb="FFFF0000"/>
      </left>
      <right style="thin">
        <color/>
      </right>
      <top style="thin">
        <color rgb="FFFF0000"/>
      </top>
      <bottom style="thin">
        <color rgb="FFFF0000"/>
      </bottom>
    </border>
    <border>
      <left style="thin">
        <color rgb="FFFF0000"/>
      </left>
      <right/>
      <top/>
      <bottom style="thin">
        <color rgb="FFFF0000"/>
      </bottom>
    </border>
    <border>
      <left style="thin">
        <color/>
      </left>
      <right style="thin">
        <color rgb="FFFF0000"/>
      </right>
      <top style="thin">
        <color/>
      </top>
      <bottom style="thin">
        <color rgb="FFFF0000"/>
      </bottom>
    </border>
    <border>
      <top style="thin">
        <color/>
      </top>
      <bottom style="thin">
        <color/>
      </bottom>
    </border>
    <border>
      <left/>
      <right style="thin">
        <color/>
      </right>
      <top style="thin">
        <color/>
      </top>
      <bottom style="thin">
        <color/>
      </bottom>
    </border>
    <border>
      <left style="thin">
        <color rgb="FFFF0000"/>
      </left>
      <right style="thin">
        <color rgb="FFFF0000"/>
      </right>
      <top/>
      <bottom style="thin">
        <color rgb="FFFF0000"/>
      </bottom>
    </border>
    <border>
      <left style="thin">
        <color rgb="FFFF0000"/>
      </left>
      <right style="thin">
        <color/>
      </right>
      <top style="thin">
        <color rgb="FFFF0000"/>
      </top>
      <bottom/>
    </border>
    <border>
      <left style="thin">
        <color/>
      </left>
      <right style="thin">
        <color/>
      </right>
      <top style="thin">
        <color/>
      </top>
      <bottom/>
    </border>
    <border>
      <left style="thin">
        <color/>
      </left>
      <top style="thin">
        <color/>
      </top>
    </border>
    <border>
      <top style="thin">
        <color/>
      </top>
    </border>
    <border>
      <left style="thin">
        <color rgb="FFFF0000"/>
      </left>
      <right/>
      <top style="thin">
        <color rgb="FFFF0000"/>
      </top>
      <bottom/>
    </border>
    <border>
      <left style="thin">
        <color rgb="FFFF0000"/>
      </left>
      <right style="thin">
        <color rgb="FFFF0000"/>
      </right>
      <top style="thin">
        <color/>
      </top>
      <bottom style="thin">
        <color rgb="FFFF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0" fontId="4" numFmtId="0" xfId="0" applyAlignment="1" applyBorder="1" applyFont="1">
      <alignment horizontal="center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2" fontId="5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7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8" fillId="0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6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7" numFmtId="0" xfId="0" applyAlignment="1" applyBorder="1" applyFont="1">
      <alignment horizontal="center" shrinkToFit="0" vertical="center" wrapText="1"/>
    </xf>
    <xf borderId="27" fillId="0" fontId="7" numFmtId="0" xfId="0" applyAlignment="1" applyBorder="1" applyFont="1">
      <alignment horizontal="center" shrinkToFit="0" vertical="center" wrapText="1"/>
    </xf>
    <xf borderId="28" fillId="0" fontId="1" numFmtId="0" xfId="0" applyBorder="1" applyFont="1"/>
    <xf borderId="29" fillId="3" fontId="8" numFmtId="0" xfId="0" applyAlignment="1" applyBorder="1" applyFill="1" applyFont="1">
      <alignment horizontal="center" shrinkToFit="0" vertical="center" wrapText="1"/>
    </xf>
    <xf borderId="30" fillId="3" fontId="8" numFmtId="0" xfId="0" applyAlignment="1" applyBorder="1" applyFont="1">
      <alignment horizontal="center" shrinkToFit="0" vertical="center" wrapText="1"/>
    </xf>
    <xf borderId="30" fillId="3" fontId="9" numFmtId="0" xfId="0" applyAlignment="1" applyBorder="1" applyFont="1">
      <alignment shrinkToFit="0" vertical="center" wrapText="1"/>
    </xf>
    <xf borderId="31" fillId="3" fontId="9" numFmtId="0" xfId="0" applyAlignment="1" applyBorder="1" applyFont="1">
      <alignment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center" shrinkToFit="0" vertical="center" wrapText="1"/>
    </xf>
    <xf borderId="30" fillId="4" fontId="6" numFmtId="2" xfId="0" applyAlignment="1" applyBorder="1" applyFill="1" applyFont="1" applyNumberFormat="1">
      <alignment horizontal="center" shrinkToFit="0" vertical="center" wrapText="1"/>
    </xf>
    <xf borderId="34" fillId="4" fontId="6" numFmtId="2" xfId="0" applyAlignment="1" applyBorder="1" applyFont="1" applyNumberFormat="1">
      <alignment horizontal="center" shrinkToFit="0" vertical="center" wrapText="1"/>
    </xf>
    <xf borderId="30" fillId="4" fontId="6" numFmtId="0" xfId="0" applyAlignment="1" applyBorder="1" applyFont="1">
      <alignment horizontal="center" shrinkToFit="0" vertical="center" wrapText="1"/>
    </xf>
    <xf borderId="35" fillId="5" fontId="10" numFmtId="0" xfId="0" applyAlignment="1" applyBorder="1" applyFill="1" applyFont="1">
      <alignment horizontal="center" shrinkToFit="0" vertical="center" wrapText="1"/>
    </xf>
    <xf borderId="35" fillId="6" fontId="11" numFmtId="2" xfId="0" applyAlignment="1" applyBorder="1" applyFill="1" applyFont="1" applyNumberFormat="1">
      <alignment horizontal="center" vertical="center"/>
    </xf>
    <xf borderId="35" fillId="7" fontId="12" numFmtId="2" xfId="0" applyAlignment="1" applyBorder="1" applyFill="1" applyFont="1" applyNumberFormat="1">
      <alignment horizontal="center" vertical="center"/>
    </xf>
    <xf borderId="35" fillId="0" fontId="10" numFmtId="10" xfId="0" applyAlignment="1" applyBorder="1" applyFont="1" applyNumberFormat="1">
      <alignment horizontal="center" shrinkToFit="0" vertical="center" wrapText="1"/>
    </xf>
    <xf borderId="35" fillId="0" fontId="10" numFmtId="2" xfId="0" applyAlignment="1" applyBorder="1" applyFont="1" applyNumberFormat="1">
      <alignment horizontal="center" shrinkToFit="0" vertical="center" wrapText="1"/>
    </xf>
    <xf borderId="0" fillId="0" fontId="1" numFmtId="2" xfId="0" applyFont="1" applyNumberFormat="1"/>
    <xf borderId="36" fillId="4" fontId="6" numFmtId="2" xfId="0" applyAlignment="1" applyBorder="1" applyFont="1" applyNumberFormat="1">
      <alignment horizontal="center" shrinkToFit="0" vertical="center" wrapText="1"/>
    </xf>
    <xf borderId="37" fillId="4" fontId="6" numFmtId="2" xfId="0" applyAlignment="1" applyBorder="1" applyFont="1" applyNumberForma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3" fillId="4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5" fontId="10" numFmtId="0" xfId="0" applyAlignment="1" applyBorder="1" applyFont="1">
      <alignment horizontal="center" shrinkToFit="0" vertical="center" wrapText="1"/>
    </xf>
    <xf borderId="33" fillId="4" fontId="6" numFmtId="2" xfId="0" applyAlignment="1" applyBorder="1" applyFont="1" applyNumberFormat="1">
      <alignment horizontal="center" shrinkToFit="0" vertical="center" wrapText="1"/>
    </xf>
    <xf borderId="35" fillId="0" fontId="10" numFmtId="10" xfId="0" applyAlignment="1" applyBorder="1" applyFont="1" applyNumberFormat="1">
      <alignment horizontal="center" shrinkToFit="0" vertical="center" wrapText="1"/>
    </xf>
    <xf borderId="41" fillId="4" fontId="6" numFmtId="2" xfId="0" applyAlignment="1" applyBorder="1" applyFont="1" applyNumberFormat="1">
      <alignment horizontal="center" shrinkToFit="0" vertical="center" wrapText="1"/>
    </xf>
    <xf borderId="42" fillId="4" fontId="6" numFmtId="0" xfId="0" applyAlignment="1" applyBorder="1" applyFont="1">
      <alignment horizontal="center" shrinkToFit="0" vertical="center" wrapText="1"/>
    </xf>
    <xf borderId="43" fillId="5" fontId="10" numFmtId="0" xfId="0" applyAlignment="1" applyBorder="1" applyFont="1">
      <alignment horizontal="center" shrinkToFit="0" vertical="center" wrapText="1"/>
    </xf>
    <xf borderId="44" fillId="0" fontId="6" numFmtId="0" xfId="0" applyAlignment="1" applyBorder="1" applyFont="1">
      <alignment horizontal="center" shrinkToFit="0" vertical="center" wrapText="1"/>
    </xf>
    <xf borderId="45" fillId="0" fontId="6" numFmtId="0" xfId="0" applyAlignment="1" applyBorder="1" applyFont="1">
      <alignment horizontal="center" shrinkToFit="0" vertical="center" wrapText="1"/>
    </xf>
    <xf borderId="33" fillId="5" fontId="10" numFmtId="0" xfId="0" applyAlignment="1" applyBorder="1" applyFont="1">
      <alignment horizontal="center" shrinkToFit="0" vertical="center" wrapText="1"/>
    </xf>
    <xf borderId="42" fillId="4" fontId="6" numFmtId="2" xfId="0" applyAlignment="1" applyBorder="1" applyFont="1" applyNumberFormat="1">
      <alignment horizontal="center" shrinkToFit="0" vertical="center" wrapText="1"/>
    </xf>
    <xf borderId="46" fillId="4" fontId="6" numFmtId="2" xfId="0" applyAlignment="1" applyBorder="1" applyFont="1" applyNumberFormat="1">
      <alignment horizontal="center" shrinkToFit="0" vertical="center" wrapText="1"/>
    </xf>
    <xf borderId="47" fillId="0" fontId="6" numFmtId="0" xfId="0" applyAlignment="1" applyBorder="1" applyFont="1">
      <alignment horizontal="center" shrinkToFit="0" vertical="center" wrapText="1"/>
    </xf>
    <xf borderId="22" fillId="4" fontId="4" numFmtId="0" xfId="0" applyAlignment="1" applyBorder="1" applyFont="1">
      <alignment horizontal="center" shrinkToFit="0" vertical="center" wrapText="1"/>
    </xf>
    <xf borderId="33" fillId="4" fontId="13" numFmtId="2" xfId="0" applyAlignment="1" applyBorder="1" applyFont="1" applyNumberFormat="1">
      <alignment horizontal="center" vertical="center"/>
    </xf>
    <xf borderId="33" fillId="4" fontId="8" numFmtId="2" xfId="0" applyAlignment="1" applyBorder="1" applyFont="1" applyNumberFormat="1">
      <alignment horizontal="center" vertical="center"/>
    </xf>
    <xf borderId="33" fillId="4" fontId="8" numFmtId="0" xfId="0" applyAlignment="1" applyBorder="1" applyFont="1">
      <alignment horizontal="center" vertical="center"/>
    </xf>
    <xf borderId="22" fillId="4" fontId="14" numFmtId="0" xfId="0" applyAlignment="1" applyBorder="1" applyFont="1">
      <alignment horizontal="center"/>
    </xf>
    <xf borderId="30" fillId="8" fontId="15" numFmtId="0" xfId="0" applyAlignment="1" applyBorder="1" applyFill="1" applyFont="1">
      <alignment vertical="center"/>
    </xf>
    <xf borderId="0" fillId="0" fontId="1" numFmtId="0" xfId="0" applyAlignment="1" applyFont="1">
      <alignment horizontal="center"/>
    </xf>
    <xf borderId="0" fillId="0" fontId="1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0</xdr:rowOff>
    </xdr:from>
    <xdr:ext cx="26974800" cy="1581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0</xdr:rowOff>
    </xdr:from>
    <xdr:ext cx="14468475" cy="1581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Escritório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8" width="9.71"/>
    <col customWidth="1" min="19" max="20" width="7.71"/>
    <col customWidth="1" min="21" max="21" width="8.57"/>
    <col customWidth="1" min="22" max="22" width="10.43"/>
    <col customWidth="1" min="23" max="23" width="7.71"/>
    <col customWidth="1" min="24" max="45" width="8.71"/>
  </cols>
  <sheetData>
    <row r="1" ht="12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 t="s">
        <v>1</v>
      </c>
      <c r="T2" s="8" t="s">
        <v>2</v>
      </c>
      <c r="V2" s="9"/>
      <c r="W2" s="7" t="s">
        <v>3</v>
      </c>
    </row>
    <row r="3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2"/>
      <c r="J3" s="10" t="s">
        <v>7</v>
      </c>
      <c r="K3" s="11"/>
      <c r="L3" s="13"/>
      <c r="M3" s="10" t="s">
        <v>8</v>
      </c>
      <c r="N3" s="11"/>
      <c r="O3" s="13"/>
      <c r="P3" s="10" t="s">
        <v>9</v>
      </c>
      <c r="Q3" s="11"/>
      <c r="R3" s="13"/>
      <c r="S3" s="14"/>
      <c r="T3" s="15"/>
      <c r="U3" s="16"/>
      <c r="V3" s="17"/>
      <c r="W3" s="14"/>
    </row>
    <row r="4" ht="24.0" customHeight="1">
      <c r="A4" s="18" t="s">
        <v>10</v>
      </c>
      <c r="B4" s="19"/>
      <c r="C4" s="20"/>
      <c r="D4" s="21" t="s">
        <v>11</v>
      </c>
      <c r="G4" s="22" t="s">
        <v>12</v>
      </c>
      <c r="H4" s="19"/>
      <c r="I4" s="23"/>
      <c r="J4" s="24" t="s">
        <v>13</v>
      </c>
      <c r="K4" s="25"/>
      <c r="L4" s="26"/>
      <c r="M4" s="22" t="s">
        <v>12</v>
      </c>
      <c r="N4" s="19"/>
      <c r="O4" s="23"/>
      <c r="P4" s="24" t="s">
        <v>14</v>
      </c>
      <c r="Q4" s="25"/>
      <c r="R4" s="26"/>
      <c r="S4" s="27"/>
      <c r="T4" s="28" t="s">
        <v>15</v>
      </c>
      <c r="U4" s="28" t="s">
        <v>16</v>
      </c>
      <c r="V4" s="29" t="s">
        <v>17</v>
      </c>
      <c r="W4" s="27"/>
      <c r="X4" s="30"/>
    </row>
    <row r="5">
      <c r="A5" s="31" t="s">
        <v>18</v>
      </c>
      <c r="B5" s="32" t="s">
        <v>19</v>
      </c>
      <c r="C5" s="32" t="s">
        <v>20</v>
      </c>
      <c r="D5" s="31" t="s">
        <v>18</v>
      </c>
      <c r="E5" s="32" t="s">
        <v>19</v>
      </c>
      <c r="F5" s="32" t="s">
        <v>20</v>
      </c>
      <c r="G5" s="31" t="s">
        <v>18</v>
      </c>
      <c r="H5" s="32" t="s">
        <v>19</v>
      </c>
      <c r="I5" s="32" t="s">
        <v>20</v>
      </c>
      <c r="J5" s="31" t="s">
        <v>18</v>
      </c>
      <c r="K5" s="32" t="s">
        <v>19</v>
      </c>
      <c r="L5" s="32" t="s">
        <v>20</v>
      </c>
      <c r="M5" s="31" t="s">
        <v>18</v>
      </c>
      <c r="N5" s="32" t="s">
        <v>19</v>
      </c>
      <c r="O5" s="32" t="s">
        <v>20</v>
      </c>
      <c r="P5" s="31" t="s">
        <v>18</v>
      </c>
      <c r="Q5" s="32" t="s">
        <v>19</v>
      </c>
      <c r="R5" s="32" t="s">
        <v>20</v>
      </c>
      <c r="S5" s="33"/>
      <c r="T5" s="33"/>
      <c r="U5" s="33"/>
      <c r="V5" s="33"/>
      <c r="W5" s="34"/>
    </row>
    <row r="6" ht="32.25" customHeight="1">
      <c r="A6" s="35" t="s">
        <v>21</v>
      </c>
      <c r="B6" s="36" t="s">
        <v>22</v>
      </c>
      <c r="C6" s="37" t="s">
        <v>23</v>
      </c>
      <c r="D6" s="35" t="s">
        <v>21</v>
      </c>
      <c r="E6" s="36" t="s">
        <v>22</v>
      </c>
      <c r="F6" s="38">
        <v>28.49</v>
      </c>
      <c r="G6" s="35" t="s">
        <v>21</v>
      </c>
      <c r="H6" s="36" t="s">
        <v>22</v>
      </c>
      <c r="I6" s="38" t="s">
        <v>23</v>
      </c>
      <c r="J6" s="35" t="s">
        <v>21</v>
      </c>
      <c r="K6" s="36" t="s">
        <v>22</v>
      </c>
      <c r="L6" s="39">
        <v>28.49</v>
      </c>
      <c r="M6" s="35" t="s">
        <v>21</v>
      </c>
      <c r="N6" s="36" t="s">
        <v>22</v>
      </c>
      <c r="O6" s="39">
        <v>28.49</v>
      </c>
      <c r="P6" s="35" t="s">
        <v>21</v>
      </c>
      <c r="Q6" s="36" t="s">
        <v>22</v>
      </c>
      <c r="R6" s="39" t="s">
        <v>23</v>
      </c>
      <c r="S6" s="40">
        <v>1.0</v>
      </c>
      <c r="T6" s="41" t="str">
        <f t="shared" ref="T6:T21" si="1">MAX(C6:R6)</f>
        <v>28.49</v>
      </c>
      <c r="U6" s="42" t="str">
        <f t="shared" ref="U6:U21" si="2">MIN(C6:R6)</f>
        <v>28.49</v>
      </c>
      <c r="V6" s="43" t="str">
        <f t="shared" ref="V6:V21" si="3">T6/U6-1</f>
        <v>0.00%</v>
      </c>
      <c r="W6" s="44" t="str">
        <f t="shared" ref="W6:W21" si="4">AVERAGE(C6:R6)</f>
        <v>28.49</v>
      </c>
      <c r="X6" s="45"/>
      <c r="Y6" s="45"/>
    </row>
    <row r="7" ht="32.25" customHeight="1">
      <c r="A7" s="35" t="s">
        <v>21</v>
      </c>
      <c r="B7" s="36" t="s">
        <v>24</v>
      </c>
      <c r="C7" s="46">
        <v>27.48</v>
      </c>
      <c r="D7" s="35" t="s">
        <v>21</v>
      </c>
      <c r="E7" s="36" t="s">
        <v>24</v>
      </c>
      <c r="F7" s="47" t="s">
        <v>23</v>
      </c>
      <c r="G7" s="48" t="s">
        <v>21</v>
      </c>
      <c r="H7" s="36" t="s">
        <v>24</v>
      </c>
      <c r="I7" s="46">
        <v>27.48</v>
      </c>
      <c r="J7" s="35" t="s">
        <v>21</v>
      </c>
      <c r="K7" s="36" t="s">
        <v>24</v>
      </c>
      <c r="L7" s="49">
        <v>27.48</v>
      </c>
      <c r="M7" s="50" t="s">
        <v>21</v>
      </c>
      <c r="N7" s="36" t="s">
        <v>24</v>
      </c>
      <c r="O7" s="49">
        <v>27.48</v>
      </c>
      <c r="P7" s="50" t="s">
        <v>21</v>
      </c>
      <c r="Q7" s="36" t="s">
        <v>24</v>
      </c>
      <c r="R7" s="49">
        <v>25.99</v>
      </c>
      <c r="S7" s="51">
        <v>1.0</v>
      </c>
      <c r="T7" s="41" t="str">
        <f t="shared" si="1"/>
        <v>27.48</v>
      </c>
      <c r="U7" s="42" t="str">
        <f t="shared" si="2"/>
        <v>25.99</v>
      </c>
      <c r="V7" s="43" t="str">
        <f t="shared" si="3"/>
        <v>5.73%</v>
      </c>
      <c r="W7" s="44" t="str">
        <f t="shared" si="4"/>
        <v>27.18</v>
      </c>
      <c r="X7" s="45"/>
      <c r="Y7" s="45"/>
    </row>
    <row r="8" ht="32.25" customHeight="1">
      <c r="A8" s="35" t="s">
        <v>25</v>
      </c>
      <c r="B8" s="36" t="s">
        <v>24</v>
      </c>
      <c r="C8" s="46">
        <v>24.98</v>
      </c>
      <c r="D8" s="35" t="s">
        <v>25</v>
      </c>
      <c r="E8" s="36" t="s">
        <v>24</v>
      </c>
      <c r="F8" s="46" t="s">
        <v>23</v>
      </c>
      <c r="G8" s="35" t="s">
        <v>25</v>
      </c>
      <c r="H8" s="36" t="s">
        <v>24</v>
      </c>
      <c r="I8" s="52">
        <v>24.98</v>
      </c>
      <c r="J8" s="50" t="s">
        <v>25</v>
      </c>
      <c r="K8" s="36" t="s">
        <v>24</v>
      </c>
      <c r="L8" s="49">
        <v>24.98</v>
      </c>
      <c r="M8" s="50" t="s">
        <v>25</v>
      </c>
      <c r="N8" s="36" t="s">
        <v>24</v>
      </c>
      <c r="O8" s="49">
        <v>24.98</v>
      </c>
      <c r="P8" s="50" t="s">
        <v>25</v>
      </c>
      <c r="Q8" s="36" t="s">
        <v>24</v>
      </c>
      <c r="R8" s="49">
        <v>24.89</v>
      </c>
      <c r="S8" s="51">
        <v>1.0</v>
      </c>
      <c r="T8" s="41" t="str">
        <f t="shared" si="1"/>
        <v>24.98</v>
      </c>
      <c r="U8" s="42" t="str">
        <f t="shared" si="2"/>
        <v>24.89</v>
      </c>
      <c r="V8" s="53" t="str">
        <f t="shared" si="3"/>
        <v>0.36%</v>
      </c>
      <c r="W8" s="44" t="str">
        <f t="shared" si="4"/>
        <v>24.96</v>
      </c>
    </row>
    <row r="9" ht="32.25" customHeight="1">
      <c r="A9" s="35" t="s">
        <v>26</v>
      </c>
      <c r="B9" s="36" t="s">
        <v>27</v>
      </c>
      <c r="C9" s="37">
        <v>18.89</v>
      </c>
      <c r="D9" s="35" t="s">
        <v>26</v>
      </c>
      <c r="E9" s="36" t="s">
        <v>27</v>
      </c>
      <c r="F9" s="37">
        <v>21.99</v>
      </c>
      <c r="G9" s="35" t="s">
        <v>26</v>
      </c>
      <c r="H9" s="36" t="s">
        <v>27</v>
      </c>
      <c r="I9" s="37">
        <v>21.89</v>
      </c>
      <c r="J9" s="35" t="s">
        <v>26</v>
      </c>
      <c r="K9" s="36" t="s">
        <v>27</v>
      </c>
      <c r="L9" s="39">
        <v>20.99</v>
      </c>
      <c r="M9" s="35" t="s">
        <v>26</v>
      </c>
      <c r="N9" s="36" t="s">
        <v>27</v>
      </c>
      <c r="O9" s="39">
        <v>26.9</v>
      </c>
      <c r="P9" s="35" t="s">
        <v>26</v>
      </c>
      <c r="Q9" s="36" t="s">
        <v>27</v>
      </c>
      <c r="R9" s="39">
        <v>19.99</v>
      </c>
      <c r="S9" s="40">
        <v>1.0</v>
      </c>
      <c r="T9" s="41" t="str">
        <f t="shared" si="1"/>
        <v>26.90</v>
      </c>
      <c r="U9" s="42" t="str">
        <f t="shared" si="2"/>
        <v>18.89</v>
      </c>
      <c r="V9" s="43" t="str">
        <f t="shared" si="3"/>
        <v>42.40%</v>
      </c>
      <c r="W9" s="44" t="str">
        <f t="shared" si="4"/>
        <v>21.78</v>
      </c>
      <c r="X9" s="45"/>
      <c r="Y9" s="45"/>
    </row>
    <row r="10" ht="32.25" customHeight="1">
      <c r="A10" s="35" t="s">
        <v>26</v>
      </c>
      <c r="B10" s="36" t="s">
        <v>28</v>
      </c>
      <c r="C10" s="52">
        <v>25.19</v>
      </c>
      <c r="D10" s="50" t="s">
        <v>26</v>
      </c>
      <c r="E10" s="36" t="s">
        <v>29</v>
      </c>
      <c r="F10" s="52">
        <v>27.99</v>
      </c>
      <c r="G10" s="50" t="s">
        <v>26</v>
      </c>
      <c r="H10" s="36" t="s">
        <v>28</v>
      </c>
      <c r="I10" s="52" t="s">
        <v>23</v>
      </c>
      <c r="J10" s="50" t="s">
        <v>26</v>
      </c>
      <c r="K10" s="36" t="s">
        <v>28</v>
      </c>
      <c r="L10" s="49">
        <v>16.99</v>
      </c>
      <c r="M10" s="50" t="s">
        <v>26</v>
      </c>
      <c r="N10" s="36" t="s">
        <v>28</v>
      </c>
      <c r="O10" s="49">
        <v>25.9</v>
      </c>
      <c r="P10" s="50" t="s">
        <v>26</v>
      </c>
      <c r="Q10" s="36" t="s">
        <v>29</v>
      </c>
      <c r="R10" s="49">
        <v>26.99</v>
      </c>
      <c r="S10" s="51">
        <v>1.0</v>
      </c>
      <c r="T10" s="41" t="str">
        <f t="shared" si="1"/>
        <v>27.99</v>
      </c>
      <c r="U10" s="42" t="str">
        <f t="shared" si="2"/>
        <v>16.99</v>
      </c>
      <c r="V10" s="43" t="str">
        <f t="shared" si="3"/>
        <v>64.74%</v>
      </c>
      <c r="W10" s="44" t="str">
        <f t="shared" si="4"/>
        <v>24.61</v>
      </c>
    </row>
    <row r="11" ht="33.0" customHeight="1">
      <c r="A11" s="35" t="s">
        <v>30</v>
      </c>
      <c r="B11" s="36" t="s">
        <v>27</v>
      </c>
      <c r="C11" s="37">
        <v>18.89</v>
      </c>
      <c r="D11" s="35" t="s">
        <v>30</v>
      </c>
      <c r="E11" s="36" t="s">
        <v>27</v>
      </c>
      <c r="F11" s="38">
        <v>21.99</v>
      </c>
      <c r="G11" s="35" t="s">
        <v>30</v>
      </c>
      <c r="H11" s="36" t="s">
        <v>27</v>
      </c>
      <c r="I11" s="37">
        <v>21.95</v>
      </c>
      <c r="J11" s="35" t="s">
        <v>30</v>
      </c>
      <c r="K11" s="36" t="s">
        <v>27</v>
      </c>
      <c r="L11" s="39">
        <v>20.99</v>
      </c>
      <c r="M11" s="35" t="s">
        <v>30</v>
      </c>
      <c r="N11" s="36" t="s">
        <v>27</v>
      </c>
      <c r="O11" s="39">
        <v>26.9</v>
      </c>
      <c r="P11" s="35" t="s">
        <v>30</v>
      </c>
      <c r="Q11" s="36" t="s">
        <v>27</v>
      </c>
      <c r="R11" s="39">
        <v>19.99</v>
      </c>
      <c r="S11" s="40">
        <v>1.0</v>
      </c>
      <c r="T11" s="41" t="str">
        <f t="shared" si="1"/>
        <v>26.90</v>
      </c>
      <c r="U11" s="42" t="str">
        <f t="shared" si="2"/>
        <v>18.89</v>
      </c>
      <c r="V11" s="43" t="str">
        <f t="shared" si="3"/>
        <v>42.40%</v>
      </c>
      <c r="W11" s="44" t="str">
        <f t="shared" si="4"/>
        <v>21.79</v>
      </c>
    </row>
    <row r="12" ht="32.25" customHeight="1">
      <c r="A12" s="35" t="s">
        <v>31</v>
      </c>
      <c r="B12" s="36" t="s">
        <v>32</v>
      </c>
      <c r="C12" s="52">
        <v>12.29</v>
      </c>
      <c r="D12" s="50" t="s">
        <v>31</v>
      </c>
      <c r="E12" s="36" t="s">
        <v>32</v>
      </c>
      <c r="F12" s="52">
        <v>11.39</v>
      </c>
      <c r="G12" s="50" t="s">
        <v>31</v>
      </c>
      <c r="H12" s="36" t="s">
        <v>32</v>
      </c>
      <c r="I12" s="52">
        <v>10.49</v>
      </c>
      <c r="J12" s="50" t="s">
        <v>31</v>
      </c>
      <c r="K12" s="36" t="s">
        <v>32</v>
      </c>
      <c r="L12" s="49">
        <v>11.05</v>
      </c>
      <c r="M12" s="50" t="s">
        <v>31</v>
      </c>
      <c r="N12" s="36" t="s">
        <v>32</v>
      </c>
      <c r="O12" s="49">
        <v>10.49</v>
      </c>
      <c r="P12" s="50" t="s">
        <v>31</v>
      </c>
      <c r="Q12" s="36" t="s">
        <v>32</v>
      </c>
      <c r="R12" s="49">
        <v>13.73</v>
      </c>
      <c r="S12" s="51">
        <v>1.0</v>
      </c>
      <c r="T12" s="41" t="str">
        <f t="shared" si="1"/>
        <v>13.73</v>
      </c>
      <c r="U12" s="42" t="str">
        <f t="shared" si="2"/>
        <v>10.49</v>
      </c>
      <c r="V12" s="43" t="str">
        <f t="shared" si="3"/>
        <v>30.89%</v>
      </c>
      <c r="W12" s="44" t="str">
        <f t="shared" si="4"/>
        <v>11.57</v>
      </c>
      <c r="X12" s="45"/>
      <c r="Z12" s="45"/>
      <c r="AA12" s="45"/>
      <c r="AB12" s="45"/>
      <c r="AC12" s="45"/>
    </row>
    <row r="13" ht="32.25" customHeight="1">
      <c r="A13" s="35" t="s">
        <v>31</v>
      </c>
      <c r="B13" s="36" t="s">
        <v>33</v>
      </c>
      <c r="C13" s="52">
        <v>11.39</v>
      </c>
      <c r="D13" s="50" t="s">
        <v>31</v>
      </c>
      <c r="E13" s="36" t="s">
        <v>33</v>
      </c>
      <c r="F13" s="38">
        <v>10.69</v>
      </c>
      <c r="G13" s="35" t="s">
        <v>31</v>
      </c>
      <c r="H13" s="36" t="s">
        <v>33</v>
      </c>
      <c r="I13" s="54">
        <v>11.49</v>
      </c>
      <c r="J13" s="50" t="s">
        <v>31</v>
      </c>
      <c r="K13" s="36" t="s">
        <v>33</v>
      </c>
      <c r="L13" s="49">
        <v>10.99</v>
      </c>
      <c r="M13" s="50" t="s">
        <v>31</v>
      </c>
      <c r="N13" s="36" t="s">
        <v>33</v>
      </c>
      <c r="O13" s="49">
        <v>11.49</v>
      </c>
      <c r="P13" s="50" t="s">
        <v>31</v>
      </c>
      <c r="Q13" s="36" t="s">
        <v>33</v>
      </c>
      <c r="R13" s="49">
        <v>9.39</v>
      </c>
      <c r="S13" s="51">
        <v>1.0</v>
      </c>
      <c r="T13" s="41" t="str">
        <f t="shared" si="1"/>
        <v>11.49</v>
      </c>
      <c r="U13" s="42" t="str">
        <f t="shared" si="2"/>
        <v>9.39</v>
      </c>
      <c r="V13" s="43" t="str">
        <f t="shared" si="3"/>
        <v>22.36%</v>
      </c>
      <c r="W13" s="44" t="str">
        <f t="shared" si="4"/>
        <v>10.91</v>
      </c>
      <c r="X13" s="45"/>
      <c r="Y13" s="45"/>
    </row>
    <row r="14" ht="32.25" customHeight="1">
      <c r="A14" s="35" t="s">
        <v>34</v>
      </c>
      <c r="B14" s="36" t="s">
        <v>35</v>
      </c>
      <c r="C14" s="37" t="s">
        <v>23</v>
      </c>
      <c r="D14" s="35" t="s">
        <v>34</v>
      </c>
      <c r="E14" s="36" t="s">
        <v>35</v>
      </c>
      <c r="F14" s="46">
        <v>22.99</v>
      </c>
      <c r="G14" s="35" t="s">
        <v>34</v>
      </c>
      <c r="H14" s="36" t="s">
        <v>35</v>
      </c>
      <c r="I14" s="37">
        <v>22.15</v>
      </c>
      <c r="J14" s="35" t="s">
        <v>34</v>
      </c>
      <c r="K14" s="36" t="s">
        <v>35</v>
      </c>
      <c r="L14" s="39">
        <v>22.9</v>
      </c>
      <c r="M14" s="35" t="s">
        <v>34</v>
      </c>
      <c r="N14" s="36" t="s">
        <v>35</v>
      </c>
      <c r="O14" s="39">
        <v>15.9</v>
      </c>
      <c r="P14" s="35" t="s">
        <v>34</v>
      </c>
      <c r="Q14" s="36" t="s">
        <v>35</v>
      </c>
      <c r="R14" s="39">
        <v>18.99</v>
      </c>
      <c r="S14" s="40">
        <v>1.0</v>
      </c>
      <c r="T14" s="41" t="str">
        <f t="shared" si="1"/>
        <v>22.99</v>
      </c>
      <c r="U14" s="42" t="str">
        <f t="shared" si="2"/>
        <v>15.90</v>
      </c>
      <c r="V14" s="43" t="str">
        <f t="shared" si="3"/>
        <v>44.59%</v>
      </c>
      <c r="W14" s="44" t="str">
        <f t="shared" si="4"/>
        <v>20.59</v>
      </c>
    </row>
    <row r="15" ht="33.0" customHeight="1">
      <c r="A15" s="35" t="s">
        <v>34</v>
      </c>
      <c r="B15" s="36" t="s">
        <v>36</v>
      </c>
      <c r="C15" s="52" t="s">
        <v>23</v>
      </c>
      <c r="D15" s="50" t="s">
        <v>34</v>
      </c>
      <c r="E15" s="36" t="s">
        <v>36</v>
      </c>
      <c r="F15" s="37">
        <v>13.99</v>
      </c>
      <c r="G15" s="35" t="s">
        <v>34</v>
      </c>
      <c r="H15" s="36" t="s">
        <v>36</v>
      </c>
      <c r="I15" s="52">
        <v>13.49</v>
      </c>
      <c r="J15" s="50" t="s">
        <v>34</v>
      </c>
      <c r="K15" s="36" t="s">
        <v>36</v>
      </c>
      <c r="L15" s="49">
        <v>18.9</v>
      </c>
      <c r="M15" s="50" t="s">
        <v>34</v>
      </c>
      <c r="N15" s="36" t="s">
        <v>36</v>
      </c>
      <c r="O15" s="49">
        <v>13.9</v>
      </c>
      <c r="P15" s="50" t="s">
        <v>34</v>
      </c>
      <c r="Q15" s="36" t="s">
        <v>36</v>
      </c>
      <c r="R15" s="55">
        <v>10.59</v>
      </c>
      <c r="S15" s="56">
        <v>1.0</v>
      </c>
      <c r="T15" s="41" t="str">
        <f t="shared" si="1"/>
        <v>18.90</v>
      </c>
      <c r="U15" s="42" t="str">
        <f t="shared" si="2"/>
        <v>10.59</v>
      </c>
      <c r="V15" s="43" t="str">
        <f t="shared" si="3"/>
        <v>78.47%</v>
      </c>
      <c r="W15" s="44" t="str">
        <f t="shared" si="4"/>
        <v>14.17</v>
      </c>
    </row>
    <row r="16" ht="32.25" customHeight="1">
      <c r="A16" s="57" t="s">
        <v>37</v>
      </c>
      <c r="B16" s="36" t="s">
        <v>38</v>
      </c>
      <c r="C16" s="37">
        <v>33.99</v>
      </c>
      <c r="D16" s="57" t="s">
        <v>37</v>
      </c>
      <c r="E16" s="36" t="s">
        <v>38</v>
      </c>
      <c r="F16" s="52">
        <v>42.99</v>
      </c>
      <c r="G16" s="58" t="s">
        <v>37</v>
      </c>
      <c r="H16" s="36" t="s">
        <v>38</v>
      </c>
      <c r="I16" s="37">
        <v>27.9</v>
      </c>
      <c r="J16" s="57" t="s">
        <v>37</v>
      </c>
      <c r="K16" s="36" t="s">
        <v>38</v>
      </c>
      <c r="L16" s="39">
        <v>37.9</v>
      </c>
      <c r="M16" s="57" t="s">
        <v>37</v>
      </c>
      <c r="N16" s="36" t="s">
        <v>38</v>
      </c>
      <c r="O16" s="39">
        <v>36.9</v>
      </c>
      <c r="P16" s="57" t="s">
        <v>37</v>
      </c>
      <c r="Q16" s="36" t="s">
        <v>38</v>
      </c>
      <c r="R16" s="49" t="s">
        <v>23</v>
      </c>
      <c r="S16" s="59">
        <v>1.0</v>
      </c>
      <c r="T16" s="41" t="str">
        <f t="shared" si="1"/>
        <v>42.99</v>
      </c>
      <c r="U16" s="42" t="str">
        <f t="shared" si="2"/>
        <v>27.90</v>
      </c>
      <c r="V16" s="43" t="str">
        <f t="shared" si="3"/>
        <v>54.09%</v>
      </c>
      <c r="W16" s="44" t="str">
        <f t="shared" si="4"/>
        <v>35.94</v>
      </c>
    </row>
    <row r="17" ht="33.0" customHeight="1">
      <c r="A17" s="57" t="s">
        <v>39</v>
      </c>
      <c r="B17" s="36" t="s">
        <v>40</v>
      </c>
      <c r="C17" s="46">
        <v>115.9</v>
      </c>
      <c r="D17" s="57" t="s">
        <v>39</v>
      </c>
      <c r="E17" s="36" t="s">
        <v>40</v>
      </c>
      <c r="F17" s="52">
        <v>119.9</v>
      </c>
      <c r="G17" s="58" t="s">
        <v>39</v>
      </c>
      <c r="H17" s="36" t="s">
        <v>40</v>
      </c>
      <c r="I17" s="52">
        <v>106.25</v>
      </c>
      <c r="J17" s="58" t="s">
        <v>39</v>
      </c>
      <c r="K17" s="36" t="s">
        <v>40</v>
      </c>
      <c r="L17" s="49">
        <v>99.0</v>
      </c>
      <c r="M17" s="58" t="s">
        <v>39</v>
      </c>
      <c r="N17" s="36" t="s">
        <v>40</v>
      </c>
      <c r="O17" s="39" t="s">
        <v>23</v>
      </c>
      <c r="P17" s="57" t="s">
        <v>39</v>
      </c>
      <c r="Q17" s="36" t="s">
        <v>40</v>
      </c>
      <c r="R17" s="39" t="s">
        <v>23</v>
      </c>
      <c r="S17" s="59">
        <v>1.0</v>
      </c>
      <c r="T17" s="41" t="str">
        <f t="shared" si="1"/>
        <v>119.90</v>
      </c>
      <c r="U17" s="42" t="str">
        <f t="shared" si="2"/>
        <v>99.00</v>
      </c>
      <c r="V17" s="43" t="str">
        <f t="shared" si="3"/>
        <v>21.11%</v>
      </c>
      <c r="W17" s="44" t="str">
        <f t="shared" si="4"/>
        <v>110.26</v>
      </c>
    </row>
    <row r="18" ht="31.5" customHeight="1">
      <c r="A18" s="57" t="s">
        <v>41</v>
      </c>
      <c r="B18" s="36" t="s">
        <v>42</v>
      </c>
      <c r="C18" s="37">
        <v>29.99</v>
      </c>
      <c r="D18" s="57" t="s">
        <v>41</v>
      </c>
      <c r="E18" s="36" t="s">
        <v>42</v>
      </c>
      <c r="F18" s="37">
        <v>66.33</v>
      </c>
      <c r="G18" s="57" t="s">
        <v>41</v>
      </c>
      <c r="H18" s="36" t="s">
        <v>42</v>
      </c>
      <c r="I18" s="52" t="s">
        <v>23</v>
      </c>
      <c r="J18" s="58" t="s">
        <v>41</v>
      </c>
      <c r="K18" s="36" t="s">
        <v>42</v>
      </c>
      <c r="L18" s="49">
        <v>46.6</v>
      </c>
      <c r="M18" s="58" t="s">
        <v>41</v>
      </c>
      <c r="N18" s="36" t="s">
        <v>42</v>
      </c>
      <c r="O18" s="49">
        <v>35.9</v>
      </c>
      <c r="P18" s="58" t="s">
        <v>41</v>
      </c>
      <c r="Q18" s="36" t="s">
        <v>42</v>
      </c>
      <c r="R18" s="49">
        <v>25.65</v>
      </c>
      <c r="S18" s="59">
        <v>1.0</v>
      </c>
      <c r="T18" s="41" t="str">
        <f t="shared" si="1"/>
        <v>66.33</v>
      </c>
      <c r="U18" s="42" t="str">
        <f t="shared" si="2"/>
        <v>25.65</v>
      </c>
      <c r="V18" s="43" t="str">
        <f t="shared" si="3"/>
        <v>158.60%</v>
      </c>
      <c r="W18" s="44" t="str">
        <f t="shared" si="4"/>
        <v>40.89</v>
      </c>
    </row>
    <row r="19" ht="32.25" customHeight="1">
      <c r="A19" s="57" t="s">
        <v>43</v>
      </c>
      <c r="B19" s="36" t="s">
        <v>42</v>
      </c>
      <c r="C19" s="52">
        <v>9.89</v>
      </c>
      <c r="D19" s="58" t="s">
        <v>43</v>
      </c>
      <c r="E19" s="36" t="s">
        <v>42</v>
      </c>
      <c r="F19" s="52">
        <v>12.95</v>
      </c>
      <c r="G19" s="58" t="s">
        <v>43</v>
      </c>
      <c r="H19" s="36" t="s">
        <v>42</v>
      </c>
      <c r="I19" s="37">
        <v>11.7</v>
      </c>
      <c r="J19" s="57" t="s">
        <v>43</v>
      </c>
      <c r="K19" s="36" t="s">
        <v>42</v>
      </c>
      <c r="L19" s="39">
        <v>12.9</v>
      </c>
      <c r="M19" s="57" t="s">
        <v>43</v>
      </c>
      <c r="N19" s="36" t="s">
        <v>42</v>
      </c>
      <c r="O19" s="39">
        <v>9.9</v>
      </c>
      <c r="P19" s="57" t="s">
        <v>43</v>
      </c>
      <c r="Q19" s="36" t="s">
        <v>42</v>
      </c>
      <c r="R19" s="39">
        <v>13.98</v>
      </c>
      <c r="S19" s="59">
        <v>1.0</v>
      </c>
      <c r="T19" s="41" t="str">
        <f t="shared" si="1"/>
        <v>13.98</v>
      </c>
      <c r="U19" s="42" t="str">
        <f t="shared" si="2"/>
        <v>9.89</v>
      </c>
      <c r="V19" s="43" t="str">
        <f t="shared" si="3"/>
        <v>41.35%</v>
      </c>
      <c r="W19" s="44" t="str">
        <f t="shared" si="4"/>
        <v>11.89</v>
      </c>
    </row>
    <row r="20" ht="32.25" customHeight="1">
      <c r="A20" s="57" t="s">
        <v>44</v>
      </c>
      <c r="B20" s="36" t="s">
        <v>42</v>
      </c>
      <c r="C20" s="60">
        <v>11.78</v>
      </c>
      <c r="D20" s="57" t="s">
        <v>44</v>
      </c>
      <c r="E20" s="36" t="s">
        <v>42</v>
      </c>
      <c r="F20" s="38">
        <v>17.9</v>
      </c>
      <c r="G20" s="57" t="s">
        <v>44</v>
      </c>
      <c r="H20" s="36" t="s">
        <v>42</v>
      </c>
      <c r="I20" s="52">
        <v>11.3</v>
      </c>
      <c r="J20" s="58" t="s">
        <v>44</v>
      </c>
      <c r="K20" s="36" t="s">
        <v>42</v>
      </c>
      <c r="L20" s="49">
        <v>13.98</v>
      </c>
      <c r="M20" s="58" t="s">
        <v>44</v>
      </c>
      <c r="N20" s="36" t="s">
        <v>42</v>
      </c>
      <c r="O20" s="49">
        <v>14.0</v>
      </c>
      <c r="P20" s="58" t="s">
        <v>44</v>
      </c>
      <c r="Q20" s="36" t="s">
        <v>42</v>
      </c>
      <c r="R20" s="49" t="s">
        <v>23</v>
      </c>
      <c r="S20" s="59">
        <v>1.0</v>
      </c>
      <c r="T20" s="41" t="str">
        <f t="shared" si="1"/>
        <v>17.90</v>
      </c>
      <c r="U20" s="42" t="str">
        <f t="shared" si="2"/>
        <v>11.30</v>
      </c>
      <c r="V20" s="43" t="str">
        <f t="shared" si="3"/>
        <v>58.41%</v>
      </c>
      <c r="W20" s="44" t="str">
        <f t="shared" si="4"/>
        <v>13.79</v>
      </c>
    </row>
    <row r="21" ht="32.25" customHeight="1">
      <c r="A21" s="57" t="s">
        <v>45</v>
      </c>
      <c r="B21" s="22" t="s">
        <v>42</v>
      </c>
      <c r="C21" s="61">
        <v>104.9</v>
      </c>
      <c r="D21" s="62" t="s">
        <v>45</v>
      </c>
      <c r="E21" s="36" t="s">
        <v>42</v>
      </c>
      <c r="F21" s="46">
        <v>157.93</v>
      </c>
      <c r="G21" s="57" t="s">
        <v>45</v>
      </c>
      <c r="H21" s="36" t="s">
        <v>42</v>
      </c>
      <c r="I21" s="37">
        <v>146.2</v>
      </c>
      <c r="J21" s="57" t="s">
        <v>45</v>
      </c>
      <c r="K21" s="36" t="s">
        <v>42</v>
      </c>
      <c r="L21" s="39" t="s">
        <v>23</v>
      </c>
      <c r="M21" s="57" t="s">
        <v>45</v>
      </c>
      <c r="N21" s="36" t="s">
        <v>42</v>
      </c>
      <c r="O21" s="39">
        <v>147.8</v>
      </c>
      <c r="P21" s="57" t="s">
        <v>45</v>
      </c>
      <c r="Q21" s="36" t="s">
        <v>42</v>
      </c>
      <c r="R21" s="39" t="s">
        <v>23</v>
      </c>
      <c r="S21" s="59">
        <v>1.0</v>
      </c>
      <c r="T21" s="41" t="str">
        <f t="shared" si="1"/>
        <v>157.93</v>
      </c>
      <c r="U21" s="42" t="str">
        <f t="shared" si="2"/>
        <v>104.90</v>
      </c>
      <c r="V21" s="43" t="str">
        <f t="shared" si="3"/>
        <v>50.55%</v>
      </c>
      <c r="W21" s="44" t="str">
        <f t="shared" si="4"/>
        <v>139.21</v>
      </c>
    </row>
    <row r="22" ht="32.25" customHeight="1">
      <c r="A22" s="63" t="s">
        <v>46</v>
      </c>
      <c r="B22" s="26"/>
      <c r="C22" s="64" t="str">
        <f>SUM(C6:C21)</f>
        <v>445.56</v>
      </c>
      <c r="D22" s="63" t="s">
        <v>46</v>
      </c>
      <c r="E22" s="26"/>
      <c r="F22" s="64" t="str">
        <f>SUM(F6:F21)</f>
        <v>577.52</v>
      </c>
      <c r="G22" s="63" t="s">
        <v>46</v>
      </c>
      <c r="H22" s="26"/>
      <c r="I22" s="65" t="str">
        <f>SUM(I7:I21)</f>
        <v>457.27</v>
      </c>
      <c r="J22" s="63" t="s">
        <v>46</v>
      </c>
      <c r="K22" s="26"/>
      <c r="L22" s="66" t="str">
        <f>SUM(L6:L21)</f>
        <v>414.14</v>
      </c>
      <c r="M22" s="63" t="s">
        <v>46</v>
      </c>
      <c r="N22" s="26"/>
      <c r="O22" s="66" t="str">
        <f>SUM(O6:O21)</f>
        <v>456.93</v>
      </c>
      <c r="P22" s="63" t="s">
        <v>46</v>
      </c>
      <c r="Q22" s="26"/>
      <c r="R22" s="66" t="str">
        <f>SUM(R6:R21)</f>
        <v>210.18</v>
      </c>
      <c r="S22" s="67"/>
      <c r="T22" s="25"/>
      <c r="U22" s="25"/>
      <c r="V22" s="25"/>
      <c r="W22" s="26"/>
    </row>
    <row r="23" ht="15.75" customHeight="1">
      <c r="A23" s="68" t="s">
        <v>47</v>
      </c>
      <c r="B23" s="68"/>
      <c r="C23" s="68"/>
    </row>
    <row r="24" ht="15.75" customHeight="1"/>
    <row r="25" ht="15.75" customHeight="1"/>
    <row r="26" ht="15.75" customHeight="1"/>
    <row r="27" ht="15.75" customHeight="1"/>
    <row r="28" ht="15.7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 t="s">
        <v>48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4">
    <mergeCell ref="S22:W22"/>
    <mergeCell ref="A22:B22"/>
    <mergeCell ref="D22:E22"/>
    <mergeCell ref="J22:K22"/>
    <mergeCell ref="M22:N22"/>
    <mergeCell ref="P22:Q22"/>
    <mergeCell ref="G22:H22"/>
    <mergeCell ref="D3:F3"/>
    <mergeCell ref="G3:I3"/>
    <mergeCell ref="J3:L3"/>
    <mergeCell ref="M3:O3"/>
    <mergeCell ref="A3:C3"/>
    <mergeCell ref="A4:C4"/>
    <mergeCell ref="D4:F4"/>
    <mergeCell ref="G4:I4"/>
    <mergeCell ref="J4:L4"/>
    <mergeCell ref="M4:O4"/>
    <mergeCell ref="P4:R4"/>
    <mergeCell ref="A1:W1"/>
    <mergeCell ref="A2:R2"/>
    <mergeCell ref="S2:S4"/>
    <mergeCell ref="T2:V3"/>
    <mergeCell ref="W2:W4"/>
    <mergeCell ref="P3:R3"/>
  </mergeCells>
  <printOptions/>
  <pageMargins bottom="0.787401575" footer="0.0" header="0.0" left="0.511811024" right="0.511811024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8" width="9.71"/>
    <col customWidth="1" min="19" max="20" width="7.71"/>
    <col customWidth="1" min="21" max="21" width="8.57"/>
    <col customWidth="1" min="22" max="22" width="10.43"/>
    <col customWidth="1" min="23" max="23" width="7.71"/>
    <col customWidth="1" min="24" max="29" width="8.71"/>
  </cols>
  <sheetData>
    <row r="1" ht="12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 t="s">
        <v>1</v>
      </c>
      <c r="T2" s="8" t="s">
        <v>2</v>
      </c>
      <c r="V2" s="9"/>
      <c r="W2" s="7" t="s">
        <v>3</v>
      </c>
    </row>
    <row r="3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2"/>
      <c r="J3" s="10" t="s">
        <v>7</v>
      </c>
      <c r="K3" s="11"/>
      <c r="L3" s="13"/>
      <c r="M3" s="10" t="s">
        <v>8</v>
      </c>
      <c r="N3" s="11"/>
      <c r="O3" s="13"/>
      <c r="P3" s="10" t="s">
        <v>9</v>
      </c>
      <c r="Q3" s="11"/>
      <c r="R3" s="13"/>
      <c r="S3" s="14"/>
      <c r="T3" s="15"/>
      <c r="U3" s="16"/>
      <c r="V3" s="17"/>
      <c r="W3" s="14"/>
    </row>
    <row r="4" ht="24.0" customHeight="1">
      <c r="A4" s="18" t="s">
        <v>10</v>
      </c>
      <c r="B4" s="19"/>
      <c r="C4" s="19"/>
      <c r="D4" s="24" t="s">
        <v>11</v>
      </c>
      <c r="E4" s="25"/>
      <c r="F4" s="26"/>
      <c r="G4" s="22" t="s">
        <v>12</v>
      </c>
      <c r="H4" s="19"/>
      <c r="I4" s="23"/>
      <c r="J4" s="24" t="s">
        <v>13</v>
      </c>
      <c r="K4" s="25"/>
      <c r="L4" s="26"/>
      <c r="M4" s="22" t="s">
        <v>12</v>
      </c>
      <c r="N4" s="19"/>
      <c r="O4" s="23"/>
      <c r="P4" s="24" t="s">
        <v>14</v>
      </c>
      <c r="Q4" s="25"/>
      <c r="R4" s="26"/>
      <c r="S4" s="27"/>
      <c r="T4" s="28" t="s">
        <v>15</v>
      </c>
      <c r="U4" s="28" t="s">
        <v>16</v>
      </c>
      <c r="V4" s="29" t="s">
        <v>17</v>
      </c>
      <c r="W4" s="27"/>
      <c r="X4" s="30"/>
    </row>
    <row r="5">
      <c r="A5" s="31" t="s">
        <v>18</v>
      </c>
      <c r="B5" s="32" t="s">
        <v>19</v>
      </c>
      <c r="C5" s="32" t="s">
        <v>20</v>
      </c>
      <c r="D5" s="31" t="s">
        <v>18</v>
      </c>
      <c r="E5" s="32" t="s">
        <v>19</v>
      </c>
      <c r="F5" s="32" t="s">
        <v>20</v>
      </c>
      <c r="G5" s="31" t="s">
        <v>18</v>
      </c>
      <c r="H5" s="32" t="s">
        <v>19</v>
      </c>
      <c r="I5" s="32" t="s">
        <v>20</v>
      </c>
      <c r="J5" s="31" t="s">
        <v>18</v>
      </c>
      <c r="K5" s="32" t="s">
        <v>19</v>
      </c>
      <c r="L5" s="32" t="s">
        <v>20</v>
      </c>
      <c r="M5" s="31" t="s">
        <v>18</v>
      </c>
      <c r="N5" s="32" t="s">
        <v>19</v>
      </c>
      <c r="O5" s="32" t="s">
        <v>20</v>
      </c>
      <c r="P5" s="31" t="s">
        <v>18</v>
      </c>
      <c r="Q5" s="32" t="s">
        <v>19</v>
      </c>
      <c r="R5" s="32" t="s">
        <v>20</v>
      </c>
      <c r="S5" s="33"/>
      <c r="T5" s="33"/>
      <c r="U5" s="33"/>
      <c r="V5" s="33"/>
      <c r="W5" s="34"/>
    </row>
    <row r="6" ht="32.25" customHeight="1">
      <c r="A6" s="35" t="s">
        <v>21</v>
      </c>
      <c r="B6" s="36" t="s">
        <v>22</v>
      </c>
      <c r="C6" s="37" t="s">
        <v>23</v>
      </c>
      <c r="D6" s="35" t="s">
        <v>21</v>
      </c>
      <c r="E6" s="36" t="s">
        <v>22</v>
      </c>
      <c r="F6" s="38">
        <v>28.49</v>
      </c>
      <c r="G6" s="35" t="s">
        <v>21</v>
      </c>
      <c r="H6" s="36" t="s">
        <v>22</v>
      </c>
      <c r="I6" s="38" t="s">
        <v>23</v>
      </c>
      <c r="J6" s="35" t="s">
        <v>21</v>
      </c>
      <c r="K6" s="36" t="s">
        <v>22</v>
      </c>
      <c r="L6" s="39">
        <v>28.49</v>
      </c>
      <c r="M6" s="35" t="s">
        <v>21</v>
      </c>
      <c r="N6" s="36" t="s">
        <v>22</v>
      </c>
      <c r="O6" s="39">
        <v>28.49</v>
      </c>
      <c r="P6" s="35" t="s">
        <v>21</v>
      </c>
      <c r="Q6" s="36" t="s">
        <v>22</v>
      </c>
      <c r="R6" s="39" t="s">
        <v>23</v>
      </c>
      <c r="S6" s="40">
        <v>1.0</v>
      </c>
      <c r="T6" s="41" t="str">
        <f t="shared" ref="T6:T21" si="1">MAX(C6:R6)</f>
        <v>28.49</v>
      </c>
      <c r="U6" s="42" t="str">
        <f t="shared" ref="U6:U21" si="2">MIN(C6:R6)</f>
        <v>28.49</v>
      </c>
      <c r="V6" s="43" t="str">
        <f t="shared" ref="V6:V21" si="3">T6/U6-1</f>
        <v>0.00%</v>
      </c>
      <c r="W6" s="44" t="str">
        <f t="shared" ref="W6:W21" si="4">AVERAGE(C6:R6)</f>
        <v>28.49</v>
      </c>
      <c r="X6" s="45"/>
      <c r="Y6" s="45"/>
    </row>
    <row r="7" ht="32.25" customHeight="1">
      <c r="A7" s="35" t="s">
        <v>21</v>
      </c>
      <c r="B7" s="36" t="s">
        <v>24</v>
      </c>
      <c r="C7" s="52" t="s">
        <v>23</v>
      </c>
      <c r="D7" s="35" t="s">
        <v>21</v>
      </c>
      <c r="E7" s="36" t="s">
        <v>24</v>
      </c>
      <c r="F7" s="47" t="s">
        <v>23</v>
      </c>
      <c r="G7" s="48" t="s">
        <v>21</v>
      </c>
      <c r="H7" s="36" t="s">
        <v>24</v>
      </c>
      <c r="I7" s="46">
        <v>27.48</v>
      </c>
      <c r="J7" s="35" t="s">
        <v>21</v>
      </c>
      <c r="K7" s="36" t="s">
        <v>24</v>
      </c>
      <c r="L7" s="49">
        <v>27.48</v>
      </c>
      <c r="M7" s="50" t="s">
        <v>21</v>
      </c>
      <c r="N7" s="36" t="s">
        <v>24</v>
      </c>
      <c r="O7" s="49">
        <v>27.48</v>
      </c>
      <c r="P7" s="50" t="s">
        <v>21</v>
      </c>
      <c r="Q7" s="36" t="s">
        <v>24</v>
      </c>
      <c r="R7" s="49">
        <v>25.99</v>
      </c>
      <c r="S7" s="51">
        <v>1.0</v>
      </c>
      <c r="T7" s="41" t="str">
        <f t="shared" si="1"/>
        <v>27.48</v>
      </c>
      <c r="U7" s="42" t="str">
        <f t="shared" si="2"/>
        <v>25.99</v>
      </c>
      <c r="V7" s="43" t="str">
        <f t="shared" si="3"/>
        <v>5.73%</v>
      </c>
      <c r="W7" s="44" t="str">
        <f t="shared" si="4"/>
        <v>27.11</v>
      </c>
      <c r="X7" s="45"/>
      <c r="Y7" s="45"/>
    </row>
    <row r="8" ht="32.25" customHeight="1">
      <c r="A8" s="35" t="s">
        <v>25</v>
      </c>
      <c r="B8" s="36" t="s">
        <v>24</v>
      </c>
      <c r="C8" s="46">
        <v>24.98</v>
      </c>
      <c r="D8" s="35" t="s">
        <v>25</v>
      </c>
      <c r="E8" s="36" t="s">
        <v>24</v>
      </c>
      <c r="F8" s="46">
        <v>24.98</v>
      </c>
      <c r="G8" s="35" t="s">
        <v>25</v>
      </c>
      <c r="H8" s="36" t="s">
        <v>24</v>
      </c>
      <c r="I8" s="52">
        <v>24.98</v>
      </c>
      <c r="J8" s="50" t="s">
        <v>25</v>
      </c>
      <c r="K8" s="36" t="s">
        <v>24</v>
      </c>
      <c r="L8" s="49">
        <v>24.98</v>
      </c>
      <c r="M8" s="50" t="s">
        <v>25</v>
      </c>
      <c r="N8" s="36" t="s">
        <v>24</v>
      </c>
      <c r="O8" s="49">
        <v>24.98</v>
      </c>
      <c r="P8" s="50" t="s">
        <v>25</v>
      </c>
      <c r="Q8" s="36" t="s">
        <v>24</v>
      </c>
      <c r="R8" s="49">
        <v>24.89</v>
      </c>
      <c r="S8" s="51">
        <v>1.0</v>
      </c>
      <c r="T8" s="41" t="str">
        <f t="shared" si="1"/>
        <v>24.98</v>
      </c>
      <c r="U8" s="42" t="str">
        <f t="shared" si="2"/>
        <v>24.89</v>
      </c>
      <c r="V8" s="53" t="str">
        <f t="shared" si="3"/>
        <v>0.36%</v>
      </c>
      <c r="W8" s="44" t="str">
        <f t="shared" si="4"/>
        <v>24.97</v>
      </c>
    </row>
    <row r="9" ht="32.25" customHeight="1">
      <c r="A9" s="35" t="s">
        <v>26</v>
      </c>
      <c r="B9" s="36" t="s">
        <v>27</v>
      </c>
      <c r="C9" s="37">
        <v>16.99</v>
      </c>
      <c r="D9" s="35" t="s">
        <v>26</v>
      </c>
      <c r="E9" s="36" t="s">
        <v>27</v>
      </c>
      <c r="F9" s="37">
        <v>18.99</v>
      </c>
      <c r="G9" s="35" t="s">
        <v>26</v>
      </c>
      <c r="H9" s="36" t="s">
        <v>27</v>
      </c>
      <c r="I9" s="37">
        <v>18.89</v>
      </c>
      <c r="J9" s="35" t="s">
        <v>26</v>
      </c>
      <c r="K9" s="36" t="s">
        <v>27</v>
      </c>
      <c r="L9" s="39">
        <v>18.9</v>
      </c>
      <c r="M9" s="35" t="s">
        <v>26</v>
      </c>
      <c r="N9" s="36" t="s">
        <v>27</v>
      </c>
      <c r="O9" s="39">
        <v>18.9</v>
      </c>
      <c r="P9" s="35" t="s">
        <v>26</v>
      </c>
      <c r="Q9" s="36" t="s">
        <v>27</v>
      </c>
      <c r="R9" s="39">
        <v>19.99</v>
      </c>
      <c r="S9" s="40">
        <v>1.0</v>
      </c>
      <c r="T9" s="41" t="str">
        <f t="shared" si="1"/>
        <v>19.99</v>
      </c>
      <c r="U9" s="42" t="str">
        <f t="shared" si="2"/>
        <v>16.99</v>
      </c>
      <c r="V9" s="43" t="str">
        <f t="shared" si="3"/>
        <v>17.66%</v>
      </c>
      <c r="W9" s="44" t="str">
        <f t="shared" si="4"/>
        <v>18.78</v>
      </c>
      <c r="X9" s="45"/>
      <c r="Y9" s="45"/>
    </row>
    <row r="10" ht="32.25" customHeight="1">
      <c r="A10" s="35" t="s">
        <v>26</v>
      </c>
      <c r="B10" s="36" t="s">
        <v>28</v>
      </c>
      <c r="C10" s="52">
        <v>19.99</v>
      </c>
      <c r="D10" s="50" t="s">
        <v>26</v>
      </c>
      <c r="E10" s="36" t="s">
        <v>29</v>
      </c>
      <c r="F10" s="52">
        <v>21.99</v>
      </c>
      <c r="G10" s="50" t="s">
        <v>26</v>
      </c>
      <c r="H10" s="36" t="s">
        <v>28</v>
      </c>
      <c r="I10" s="52">
        <v>24.35</v>
      </c>
      <c r="J10" s="50" t="s">
        <v>26</v>
      </c>
      <c r="K10" s="36" t="s">
        <v>28</v>
      </c>
      <c r="L10" s="49">
        <v>25.99</v>
      </c>
      <c r="M10" s="50" t="s">
        <v>26</v>
      </c>
      <c r="N10" s="36" t="s">
        <v>28</v>
      </c>
      <c r="O10" s="49">
        <v>25.9</v>
      </c>
      <c r="P10" s="50" t="s">
        <v>26</v>
      </c>
      <c r="Q10" s="36" t="s">
        <v>29</v>
      </c>
      <c r="R10" s="49">
        <v>26.26</v>
      </c>
      <c r="S10" s="51">
        <v>1.0</v>
      </c>
      <c r="T10" s="41" t="str">
        <f t="shared" si="1"/>
        <v>26.26</v>
      </c>
      <c r="U10" s="42" t="str">
        <f t="shared" si="2"/>
        <v>19.99</v>
      </c>
      <c r="V10" s="43" t="str">
        <f t="shared" si="3"/>
        <v>31.37%</v>
      </c>
      <c r="W10" s="44" t="str">
        <f t="shared" si="4"/>
        <v>24.08</v>
      </c>
    </row>
    <row r="11" ht="33.0" customHeight="1">
      <c r="A11" s="35" t="s">
        <v>30</v>
      </c>
      <c r="B11" s="36" t="s">
        <v>27</v>
      </c>
      <c r="C11" s="37">
        <v>16.99</v>
      </c>
      <c r="D11" s="35" t="s">
        <v>30</v>
      </c>
      <c r="E11" s="36" t="s">
        <v>27</v>
      </c>
      <c r="F11" s="38">
        <v>18.99</v>
      </c>
      <c r="G11" s="35" t="s">
        <v>30</v>
      </c>
      <c r="H11" s="36" t="s">
        <v>27</v>
      </c>
      <c r="I11" s="37">
        <v>18.95</v>
      </c>
      <c r="J11" s="35" t="s">
        <v>30</v>
      </c>
      <c r="K11" s="36" t="s">
        <v>27</v>
      </c>
      <c r="L11" s="39">
        <v>18.9</v>
      </c>
      <c r="M11" s="35" t="s">
        <v>30</v>
      </c>
      <c r="N11" s="36" t="s">
        <v>27</v>
      </c>
      <c r="O11" s="39">
        <v>18.9</v>
      </c>
      <c r="P11" s="35" t="s">
        <v>30</v>
      </c>
      <c r="Q11" s="36" t="s">
        <v>27</v>
      </c>
      <c r="R11" s="39">
        <v>19.99</v>
      </c>
      <c r="S11" s="40">
        <v>1.0</v>
      </c>
      <c r="T11" s="41" t="str">
        <f t="shared" si="1"/>
        <v>19.99</v>
      </c>
      <c r="U11" s="42" t="str">
        <f t="shared" si="2"/>
        <v>16.99</v>
      </c>
      <c r="V11" s="43" t="str">
        <f t="shared" si="3"/>
        <v>17.66%</v>
      </c>
      <c r="W11" s="44" t="str">
        <f t="shared" si="4"/>
        <v>18.79</v>
      </c>
    </row>
    <row r="12" ht="32.25" customHeight="1">
      <c r="A12" s="35" t="s">
        <v>31</v>
      </c>
      <c r="B12" s="36" t="s">
        <v>32</v>
      </c>
      <c r="C12" s="52">
        <v>7.59</v>
      </c>
      <c r="D12" s="50" t="s">
        <v>31</v>
      </c>
      <c r="E12" s="36" t="s">
        <v>32</v>
      </c>
      <c r="F12" s="52">
        <v>11.49</v>
      </c>
      <c r="G12" s="50" t="s">
        <v>31</v>
      </c>
      <c r="H12" s="36" t="s">
        <v>32</v>
      </c>
      <c r="I12" s="52">
        <v>10.49</v>
      </c>
      <c r="J12" s="50" t="s">
        <v>31</v>
      </c>
      <c r="K12" s="36" t="s">
        <v>32</v>
      </c>
      <c r="L12" s="49">
        <v>11.05</v>
      </c>
      <c r="M12" s="50" t="s">
        <v>31</v>
      </c>
      <c r="N12" s="36" t="s">
        <v>32</v>
      </c>
      <c r="O12" s="49">
        <v>10.49</v>
      </c>
      <c r="P12" s="50" t="s">
        <v>31</v>
      </c>
      <c r="Q12" s="36" t="s">
        <v>32</v>
      </c>
      <c r="R12" s="49">
        <v>13.73</v>
      </c>
      <c r="S12" s="51">
        <v>1.0</v>
      </c>
      <c r="T12" s="41" t="str">
        <f t="shared" si="1"/>
        <v>13.73</v>
      </c>
      <c r="U12" s="42" t="str">
        <f t="shared" si="2"/>
        <v>7.59</v>
      </c>
      <c r="V12" s="43" t="str">
        <f t="shared" si="3"/>
        <v>80.90%</v>
      </c>
      <c r="W12" s="44" t="str">
        <f t="shared" si="4"/>
        <v>10.81</v>
      </c>
      <c r="X12" s="45"/>
      <c r="Z12" s="45"/>
      <c r="AA12" s="45"/>
      <c r="AB12" s="45"/>
      <c r="AC12" s="45"/>
    </row>
    <row r="13" ht="32.25" customHeight="1">
      <c r="A13" s="35" t="s">
        <v>31</v>
      </c>
      <c r="B13" s="36" t="s">
        <v>33</v>
      </c>
      <c r="C13" s="52">
        <v>9.29</v>
      </c>
      <c r="D13" s="50" t="s">
        <v>31</v>
      </c>
      <c r="E13" s="36" t="s">
        <v>33</v>
      </c>
      <c r="F13" s="38">
        <v>10.99</v>
      </c>
      <c r="G13" s="35" t="s">
        <v>31</v>
      </c>
      <c r="H13" s="36" t="s">
        <v>33</v>
      </c>
      <c r="I13" s="54">
        <v>10.49</v>
      </c>
      <c r="J13" s="50" t="s">
        <v>31</v>
      </c>
      <c r="K13" s="36" t="s">
        <v>33</v>
      </c>
      <c r="L13" s="49">
        <v>8.99</v>
      </c>
      <c r="M13" s="50" t="s">
        <v>31</v>
      </c>
      <c r="N13" s="36" t="s">
        <v>33</v>
      </c>
      <c r="O13" s="49">
        <v>11.49</v>
      </c>
      <c r="P13" s="50" t="s">
        <v>31</v>
      </c>
      <c r="Q13" s="36" t="s">
        <v>33</v>
      </c>
      <c r="R13" s="49">
        <v>9.39</v>
      </c>
      <c r="S13" s="51">
        <v>1.0</v>
      </c>
      <c r="T13" s="41" t="str">
        <f t="shared" si="1"/>
        <v>11.49</v>
      </c>
      <c r="U13" s="42" t="str">
        <f t="shared" si="2"/>
        <v>8.99</v>
      </c>
      <c r="V13" s="43" t="str">
        <f t="shared" si="3"/>
        <v>27.81%</v>
      </c>
      <c r="W13" s="44" t="str">
        <f t="shared" si="4"/>
        <v>10.11</v>
      </c>
      <c r="X13" s="45"/>
      <c r="Y13" s="45"/>
    </row>
    <row r="14" ht="32.25" customHeight="1">
      <c r="A14" s="35" t="s">
        <v>34</v>
      </c>
      <c r="B14" s="36" t="s">
        <v>35</v>
      </c>
      <c r="C14" s="37" t="s">
        <v>23</v>
      </c>
      <c r="D14" s="35" t="s">
        <v>34</v>
      </c>
      <c r="E14" s="36" t="s">
        <v>35</v>
      </c>
      <c r="F14" s="47" t="s">
        <v>23</v>
      </c>
      <c r="G14" s="35" t="s">
        <v>34</v>
      </c>
      <c r="H14" s="36" t="s">
        <v>35</v>
      </c>
      <c r="I14" s="37">
        <v>23.75</v>
      </c>
      <c r="J14" s="35" t="s">
        <v>34</v>
      </c>
      <c r="K14" s="36" t="s">
        <v>35</v>
      </c>
      <c r="L14" s="49" t="s">
        <v>23</v>
      </c>
      <c r="M14" s="35" t="s">
        <v>34</v>
      </c>
      <c r="N14" s="36" t="s">
        <v>35</v>
      </c>
      <c r="O14" s="49" t="s">
        <v>23</v>
      </c>
      <c r="P14" s="35" t="s">
        <v>34</v>
      </c>
      <c r="Q14" s="36" t="s">
        <v>35</v>
      </c>
      <c r="R14" s="39">
        <v>17.81</v>
      </c>
      <c r="S14" s="40">
        <v>1.0</v>
      </c>
      <c r="T14" s="41" t="str">
        <f t="shared" si="1"/>
        <v>23.75</v>
      </c>
      <c r="U14" s="42" t="str">
        <f t="shared" si="2"/>
        <v>17.81</v>
      </c>
      <c r="V14" s="43" t="str">
        <f t="shared" si="3"/>
        <v>33.35%</v>
      </c>
      <c r="W14" s="44" t="str">
        <f t="shared" si="4"/>
        <v>20.78</v>
      </c>
    </row>
    <row r="15" ht="33.0" customHeight="1">
      <c r="A15" s="35" t="s">
        <v>34</v>
      </c>
      <c r="B15" s="36" t="s">
        <v>36</v>
      </c>
      <c r="C15" s="52" t="s">
        <v>23</v>
      </c>
      <c r="D15" s="50" t="s">
        <v>34</v>
      </c>
      <c r="E15" s="36" t="s">
        <v>36</v>
      </c>
      <c r="F15" s="47" t="s">
        <v>23</v>
      </c>
      <c r="G15" s="35" t="s">
        <v>34</v>
      </c>
      <c r="H15" s="36" t="s">
        <v>36</v>
      </c>
      <c r="I15" s="52">
        <v>13.89</v>
      </c>
      <c r="J15" s="50" t="s">
        <v>34</v>
      </c>
      <c r="K15" s="36" t="s">
        <v>36</v>
      </c>
      <c r="L15" s="49">
        <v>14.9</v>
      </c>
      <c r="M15" s="50" t="s">
        <v>34</v>
      </c>
      <c r="N15" s="36" t="s">
        <v>36</v>
      </c>
      <c r="O15" s="49">
        <v>14.9</v>
      </c>
      <c r="P15" s="50" t="s">
        <v>34</v>
      </c>
      <c r="Q15" s="36" t="s">
        <v>36</v>
      </c>
      <c r="R15" s="55">
        <v>10.59</v>
      </c>
      <c r="S15" s="56">
        <v>1.0</v>
      </c>
      <c r="T15" s="41" t="str">
        <f t="shared" si="1"/>
        <v>14.90</v>
      </c>
      <c r="U15" s="42" t="str">
        <f t="shared" si="2"/>
        <v>10.59</v>
      </c>
      <c r="V15" s="43" t="str">
        <f t="shared" si="3"/>
        <v>40.70%</v>
      </c>
      <c r="W15" s="44" t="str">
        <f t="shared" si="4"/>
        <v>13.57</v>
      </c>
    </row>
    <row r="16" ht="32.25" customHeight="1">
      <c r="A16" s="57" t="s">
        <v>37</v>
      </c>
      <c r="B16" s="36" t="s">
        <v>38</v>
      </c>
      <c r="C16" s="37">
        <v>32.99</v>
      </c>
      <c r="D16" s="57" t="s">
        <v>37</v>
      </c>
      <c r="E16" s="36" t="s">
        <v>38</v>
      </c>
      <c r="F16" s="52">
        <v>42.99</v>
      </c>
      <c r="G16" s="58" t="s">
        <v>37</v>
      </c>
      <c r="H16" s="36" t="s">
        <v>38</v>
      </c>
      <c r="I16" s="37">
        <v>36.65</v>
      </c>
      <c r="J16" s="57" t="s">
        <v>37</v>
      </c>
      <c r="K16" s="36" t="s">
        <v>38</v>
      </c>
      <c r="L16" s="39">
        <v>37.9</v>
      </c>
      <c r="M16" s="57" t="s">
        <v>37</v>
      </c>
      <c r="N16" s="36" t="s">
        <v>38</v>
      </c>
      <c r="O16" s="39">
        <v>29.9</v>
      </c>
      <c r="P16" s="57" t="s">
        <v>37</v>
      </c>
      <c r="Q16" s="36" t="s">
        <v>38</v>
      </c>
      <c r="R16" s="49" t="s">
        <v>23</v>
      </c>
      <c r="S16" s="59">
        <v>1.0</v>
      </c>
      <c r="T16" s="41" t="str">
        <f t="shared" si="1"/>
        <v>42.99</v>
      </c>
      <c r="U16" s="42" t="str">
        <f t="shared" si="2"/>
        <v>29.90</v>
      </c>
      <c r="V16" s="43" t="str">
        <f t="shared" si="3"/>
        <v>43.78%</v>
      </c>
      <c r="W16" s="44" t="str">
        <f t="shared" si="4"/>
        <v>36.09</v>
      </c>
    </row>
    <row r="17" ht="33.0" customHeight="1">
      <c r="A17" s="57" t="s">
        <v>39</v>
      </c>
      <c r="B17" s="36" t="s">
        <v>40</v>
      </c>
      <c r="C17" s="46">
        <v>109.9</v>
      </c>
      <c r="D17" s="57" t="s">
        <v>39</v>
      </c>
      <c r="E17" s="36" t="s">
        <v>40</v>
      </c>
      <c r="F17" s="52">
        <v>109.9</v>
      </c>
      <c r="G17" s="58" t="s">
        <v>39</v>
      </c>
      <c r="H17" s="36" t="s">
        <v>40</v>
      </c>
      <c r="I17" s="52">
        <v>106.25</v>
      </c>
      <c r="J17" s="58" t="s">
        <v>39</v>
      </c>
      <c r="K17" s="36" t="s">
        <v>40</v>
      </c>
      <c r="L17" s="49" t="s">
        <v>23</v>
      </c>
      <c r="M17" s="58" t="s">
        <v>39</v>
      </c>
      <c r="N17" s="36" t="s">
        <v>40</v>
      </c>
      <c r="O17" s="49" t="s">
        <v>23</v>
      </c>
      <c r="P17" s="58" t="s">
        <v>39</v>
      </c>
      <c r="Q17" s="36" t="s">
        <v>40</v>
      </c>
      <c r="R17" s="39" t="s">
        <v>23</v>
      </c>
      <c r="S17" s="59">
        <v>1.0</v>
      </c>
      <c r="T17" s="41" t="str">
        <f t="shared" si="1"/>
        <v>109.90</v>
      </c>
      <c r="U17" s="42" t="str">
        <f t="shared" si="2"/>
        <v>106.25</v>
      </c>
      <c r="V17" s="43" t="str">
        <f t="shared" si="3"/>
        <v>3.44%</v>
      </c>
      <c r="W17" s="44" t="str">
        <f t="shared" si="4"/>
        <v>108.68</v>
      </c>
    </row>
    <row r="18" ht="31.5" customHeight="1">
      <c r="A18" s="57" t="s">
        <v>41</v>
      </c>
      <c r="B18" s="36" t="s">
        <v>42</v>
      </c>
      <c r="C18" s="52" t="s">
        <v>23</v>
      </c>
      <c r="D18" s="57" t="s">
        <v>41</v>
      </c>
      <c r="E18" s="36" t="s">
        <v>42</v>
      </c>
      <c r="F18" s="37">
        <v>66.33</v>
      </c>
      <c r="G18" s="57" t="s">
        <v>41</v>
      </c>
      <c r="H18" s="36" t="s">
        <v>42</v>
      </c>
      <c r="I18" s="52">
        <v>69.93</v>
      </c>
      <c r="J18" s="58" t="s">
        <v>41</v>
      </c>
      <c r="K18" s="36" t="s">
        <v>42</v>
      </c>
      <c r="L18" s="49">
        <v>44.95</v>
      </c>
      <c r="M18" s="58" t="s">
        <v>41</v>
      </c>
      <c r="N18" s="36" t="s">
        <v>42</v>
      </c>
      <c r="O18" s="49">
        <v>35.9</v>
      </c>
      <c r="P18" s="58" t="s">
        <v>41</v>
      </c>
      <c r="Q18" s="36" t="s">
        <v>42</v>
      </c>
      <c r="R18" s="49">
        <v>23.75</v>
      </c>
      <c r="S18" s="59">
        <v>1.0</v>
      </c>
      <c r="T18" s="41" t="str">
        <f t="shared" si="1"/>
        <v>69.93</v>
      </c>
      <c r="U18" s="42" t="str">
        <f t="shared" si="2"/>
        <v>23.75</v>
      </c>
      <c r="V18" s="43" t="str">
        <f t="shared" si="3"/>
        <v>194.44%</v>
      </c>
      <c r="W18" s="44" t="str">
        <f t="shared" si="4"/>
        <v>48.17</v>
      </c>
    </row>
    <row r="19" ht="32.25" customHeight="1">
      <c r="A19" s="57" t="s">
        <v>43</v>
      </c>
      <c r="B19" s="36" t="s">
        <v>42</v>
      </c>
      <c r="C19" s="52">
        <v>11.59</v>
      </c>
      <c r="D19" s="58" t="s">
        <v>43</v>
      </c>
      <c r="E19" s="36" t="s">
        <v>42</v>
      </c>
      <c r="F19" s="52">
        <v>10.9</v>
      </c>
      <c r="G19" s="58" t="s">
        <v>43</v>
      </c>
      <c r="H19" s="36" t="s">
        <v>42</v>
      </c>
      <c r="I19" s="37">
        <v>12.9</v>
      </c>
      <c r="J19" s="57" t="s">
        <v>43</v>
      </c>
      <c r="K19" s="36" t="s">
        <v>42</v>
      </c>
      <c r="L19" s="39">
        <v>15.9</v>
      </c>
      <c r="M19" s="57" t="s">
        <v>43</v>
      </c>
      <c r="N19" s="36" t="s">
        <v>42</v>
      </c>
      <c r="O19" s="39">
        <v>9.9</v>
      </c>
      <c r="P19" s="57" t="s">
        <v>43</v>
      </c>
      <c r="Q19" s="36" t="s">
        <v>42</v>
      </c>
      <c r="R19" s="39">
        <v>11.99</v>
      </c>
      <c r="S19" s="59">
        <v>1.0</v>
      </c>
      <c r="T19" s="41" t="str">
        <f t="shared" si="1"/>
        <v>15.90</v>
      </c>
      <c r="U19" s="42" t="str">
        <f t="shared" si="2"/>
        <v>9.90</v>
      </c>
      <c r="V19" s="43" t="str">
        <f t="shared" si="3"/>
        <v>60.61%</v>
      </c>
      <c r="W19" s="44" t="str">
        <f t="shared" si="4"/>
        <v>12.20</v>
      </c>
    </row>
    <row r="20" ht="32.25" customHeight="1">
      <c r="A20" s="57" t="s">
        <v>44</v>
      </c>
      <c r="B20" s="36" t="s">
        <v>42</v>
      </c>
      <c r="C20" s="60">
        <v>11.78</v>
      </c>
      <c r="D20" s="57" t="s">
        <v>44</v>
      </c>
      <c r="E20" s="36" t="s">
        <v>42</v>
      </c>
      <c r="F20" s="38">
        <v>17.95</v>
      </c>
      <c r="G20" s="57" t="s">
        <v>44</v>
      </c>
      <c r="H20" s="36" t="s">
        <v>42</v>
      </c>
      <c r="I20" s="52">
        <v>17.58</v>
      </c>
      <c r="J20" s="58" t="s">
        <v>44</v>
      </c>
      <c r="K20" s="36" t="s">
        <v>42</v>
      </c>
      <c r="L20" s="49">
        <v>11.98</v>
      </c>
      <c r="M20" s="58" t="s">
        <v>44</v>
      </c>
      <c r="N20" s="36" t="s">
        <v>42</v>
      </c>
      <c r="O20" s="49">
        <v>17.47</v>
      </c>
      <c r="P20" s="58" t="s">
        <v>44</v>
      </c>
      <c r="Q20" s="36" t="s">
        <v>42</v>
      </c>
      <c r="R20" s="49">
        <v>13.05</v>
      </c>
      <c r="S20" s="59">
        <v>1.0</v>
      </c>
      <c r="T20" s="41" t="str">
        <f t="shared" si="1"/>
        <v>17.95</v>
      </c>
      <c r="U20" s="42" t="str">
        <f t="shared" si="2"/>
        <v>11.78</v>
      </c>
      <c r="V20" s="43" t="str">
        <f t="shared" si="3"/>
        <v>52.38%</v>
      </c>
      <c r="W20" s="44" t="str">
        <f t="shared" si="4"/>
        <v>14.97</v>
      </c>
    </row>
    <row r="21" ht="32.25" customHeight="1">
      <c r="A21" s="57" t="s">
        <v>45</v>
      </c>
      <c r="B21" s="22" t="s">
        <v>42</v>
      </c>
      <c r="C21" s="61">
        <v>104.9</v>
      </c>
      <c r="D21" s="62" t="s">
        <v>45</v>
      </c>
      <c r="E21" s="36" t="s">
        <v>42</v>
      </c>
      <c r="F21" s="46">
        <v>179.0</v>
      </c>
      <c r="G21" s="57" t="s">
        <v>45</v>
      </c>
      <c r="H21" s="36" t="s">
        <v>42</v>
      </c>
      <c r="I21" s="39" t="s">
        <v>23</v>
      </c>
      <c r="J21" s="57" t="s">
        <v>45</v>
      </c>
      <c r="K21" s="36" t="s">
        <v>42</v>
      </c>
      <c r="L21" s="39">
        <v>77.9</v>
      </c>
      <c r="M21" s="57" t="s">
        <v>45</v>
      </c>
      <c r="N21" s="36" t="s">
        <v>42</v>
      </c>
      <c r="O21" s="39">
        <v>149.9</v>
      </c>
      <c r="P21" s="57" t="s">
        <v>45</v>
      </c>
      <c r="Q21" s="36" t="s">
        <v>42</v>
      </c>
      <c r="R21" s="39" t="s">
        <v>23</v>
      </c>
      <c r="S21" s="59">
        <v>1.0</v>
      </c>
      <c r="T21" s="41" t="str">
        <f t="shared" si="1"/>
        <v>179.00</v>
      </c>
      <c r="U21" s="42" t="str">
        <f t="shared" si="2"/>
        <v>77.90</v>
      </c>
      <c r="V21" s="43" t="str">
        <f t="shared" si="3"/>
        <v>129.78%</v>
      </c>
      <c r="W21" s="44" t="str">
        <f t="shared" si="4"/>
        <v>127.93</v>
      </c>
    </row>
    <row r="22" ht="32.25" customHeight="1">
      <c r="A22" s="63" t="s">
        <v>46</v>
      </c>
      <c r="B22" s="26"/>
      <c r="C22" s="64" t="str">
        <f>SUM(C6:C21)</f>
        <v>366.99</v>
      </c>
      <c r="D22" s="63" t="s">
        <v>46</v>
      </c>
      <c r="E22" s="26"/>
      <c r="F22" s="64" t="str">
        <f>SUM(F6:F21)</f>
        <v>562.99</v>
      </c>
      <c r="G22" s="63" t="s">
        <v>46</v>
      </c>
      <c r="H22" s="26"/>
      <c r="I22" s="65" t="str">
        <f>SUM(I7:I21)</f>
        <v>416.58</v>
      </c>
      <c r="J22" s="63" t="s">
        <v>46</v>
      </c>
      <c r="K22" s="26"/>
      <c r="L22" s="66" t="str">
        <f>SUM(L6:L21)</f>
        <v>368.31</v>
      </c>
      <c r="M22" s="63" t="s">
        <v>46</v>
      </c>
      <c r="N22" s="26"/>
      <c r="O22" s="66" t="str">
        <f>SUM(O6:O21)</f>
        <v>424.6</v>
      </c>
      <c r="P22" s="63" t="s">
        <v>46</v>
      </c>
      <c r="Q22" s="26"/>
      <c r="R22" s="66" t="str">
        <f>SUM(R6:R21)</f>
        <v>217.43</v>
      </c>
      <c r="S22" s="67"/>
      <c r="T22" s="25"/>
      <c r="U22" s="25"/>
      <c r="V22" s="25"/>
      <c r="W22" s="26"/>
    </row>
    <row r="23" ht="15.75" customHeight="1">
      <c r="A23" s="68" t="s">
        <v>49</v>
      </c>
      <c r="B23" s="68"/>
      <c r="C23" s="68"/>
    </row>
    <row r="24" ht="15.75" customHeight="1"/>
    <row r="25" ht="15.75" customHeight="1">
      <c r="A25" s="68"/>
      <c r="B25" s="68"/>
      <c r="C25" s="68"/>
    </row>
    <row r="26" ht="15.75" customHeight="1"/>
    <row r="27" ht="15.75" customHeight="1"/>
    <row r="28" ht="15.75" customHeight="1"/>
    <row r="29" ht="15.7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 t="s">
        <v>48</v>
      </c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4">
    <mergeCell ref="S22:W22"/>
    <mergeCell ref="A22:B22"/>
    <mergeCell ref="D22:E22"/>
    <mergeCell ref="G22:H22"/>
    <mergeCell ref="J22:K22"/>
    <mergeCell ref="M22:N22"/>
    <mergeCell ref="P22:Q22"/>
    <mergeCell ref="A1:W1"/>
    <mergeCell ref="A2:R2"/>
    <mergeCell ref="S2:S4"/>
    <mergeCell ref="T2:V3"/>
    <mergeCell ref="W2:W4"/>
    <mergeCell ref="A3:C3"/>
    <mergeCell ref="D3:F3"/>
    <mergeCell ref="G3:I3"/>
    <mergeCell ref="J3:L3"/>
    <mergeCell ref="P3:R3"/>
    <mergeCell ref="A4:C4"/>
    <mergeCell ref="D4:F4"/>
    <mergeCell ref="G4:I4"/>
    <mergeCell ref="J4:L4"/>
    <mergeCell ref="M4:O4"/>
    <mergeCell ref="P4:R4"/>
    <mergeCell ref="M3:O3"/>
  </mergeCells>
  <printOptions/>
  <pageMargins bottom="0.787401575" footer="0.0" header="0.0" left="0.511811024" right="0.511811024" top="0.7874015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Planilhas</vt:lpstr>
      </vt:variant>
      <vt:variant>
        <vt:i4>2</vt:i4>
      </vt:variant>
    </vt:vector>
  </HeadingPairs>
  <TitlesOfParts>
    <vt:vector baseType="lpstr" size="2">
      <vt:lpstr>1 SEMANA</vt:lpstr>
      <vt:lpstr>2 SEMANA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2022-12-15T11:54:35Z</dcterms:created>
  <dc:creator>procon20</dc:creator>
  <cp:lastModifiedBy>procon20</cp:lastModifiedBy>
  <cp:lastPrinted>2022-12-21T15:54:02Z</cp:lastPrinted>
  <dcterms:modified xsi:type="dcterms:W3CDTF">2022-12-21T16:11:11Z</dcterms:modified>
</cp:coreProperties>
</file>